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2120" windowHeight="9120" tabRatio="836" activeTab="0"/>
  </bookViews>
  <sheets>
    <sheet name="1. NEUROLEPTYKI" sheetId="1" r:id="rId1"/>
    <sheet name="2. PRZECIWBÓLOWE" sheetId="2" r:id="rId2"/>
    <sheet name="3. PROD LRCZN DLA UKŁ SERC NACZ" sheetId="3" r:id="rId3"/>
    <sheet name="4. ANTYBIOTYKI" sheetId="4" r:id="rId4"/>
    <sheet name="5. DLA UKŁ NERWOWEGO" sheetId="5" r:id="rId5"/>
  </sheets>
  <definedNames>
    <definedName name="CENA" localSheetId="1">'1. NEUROLEPTYKI'!#REF!</definedName>
    <definedName name="CENA">'1. NEUROLEPTYKI'!#REF!</definedName>
    <definedName name="_xlnm.Print_Area" localSheetId="0">'1. NEUROLEPTYKI'!$A$1:$K$99</definedName>
    <definedName name="_xlnm.Print_Area" localSheetId="1">'2. PRZECIWBÓLOWE'!$A$1:$K$64</definedName>
    <definedName name="_xlnm.Print_Area" localSheetId="2">'3. PROD LRCZN DLA UKŁ SERC NACZ'!$A$1:$K$133</definedName>
    <definedName name="_xlnm.Print_Area" localSheetId="3">'4. ANTYBIOTYKI'!$A$1:$K$42</definedName>
  </definedNames>
  <calcPr fullCalcOnLoad="1"/>
</workbook>
</file>

<file path=xl/sharedStrings.xml><?xml version="1.0" encoding="utf-8"?>
<sst xmlns="http://schemas.openxmlformats.org/spreadsheetml/2006/main" count="1501" uniqueCount="516">
  <si>
    <t>Postać</t>
  </si>
  <si>
    <t>Dawka</t>
  </si>
  <si>
    <t>ilość postaci</t>
  </si>
  <si>
    <t>Opis asortymentów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</si>
  <si>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</si>
  <si>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</si>
  <si>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</si>
  <si>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</si>
  <si>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</si>
  <si>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</si>
  <si>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</si>
  <si>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</si>
  <si>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</si>
  <si>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</si>
  <si>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</si>
  <si>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</si>
  <si>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</si>
  <si>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</si>
  <si>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</si>
  <si>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</si>
  <si>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</si>
  <si>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</si>
  <si>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</si>
  <si>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</si>
  <si>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</si>
  <si>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</si>
  <si>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</si>
  <si>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Nazwa handlowa</t>
  </si>
  <si>
    <t>wartość brutto [zł]</t>
  </si>
  <si>
    <t>wartość netto [zł]</t>
  </si>
  <si>
    <t>Lp.</t>
  </si>
  <si>
    <t>CENA</t>
  </si>
  <si>
    <t>DATA:…………………………………………………</t>
  </si>
  <si>
    <t xml:space="preserve">„*” poz. nr ………….. dokonano przeliczenia ilości zgodnie z Siwz. </t>
  </si>
  <si>
    <t>(towar należy wycenić po ostatniej cenie)</t>
  </si>
  <si>
    <t>W przypadku zaprzestania lub braku produkcji danego leku - wskazać poz. nr …..</t>
  </si>
  <si>
    <t>ilość opak.</t>
  </si>
  <si>
    <t>Formularz asortymentowo cenowy</t>
  </si>
  <si>
    <t>DOSTAWA PRODUKTÓW LECZNICZYCH</t>
  </si>
  <si>
    <t>tabl</t>
  </si>
  <si>
    <t>x 60</t>
  </si>
  <si>
    <t>25 mg</t>
  </si>
  <si>
    <t>x30</t>
  </si>
  <si>
    <t>10 mg</t>
  </si>
  <si>
    <t>x 30</t>
  </si>
  <si>
    <t>tabl ret</t>
  </si>
  <si>
    <t>25mg</t>
  </si>
  <si>
    <t>kaps</t>
  </si>
  <si>
    <t>x28</t>
  </si>
  <si>
    <t>50 mg</t>
  </si>
  <si>
    <t>60 mg</t>
  </si>
  <si>
    <t>30 mg</t>
  </si>
  <si>
    <t>x50</t>
  </si>
  <si>
    <t>x 50</t>
  </si>
  <si>
    <t>5 mg</t>
  </si>
  <si>
    <t>100 mg</t>
  </si>
  <si>
    <t>x20</t>
  </si>
  <si>
    <t>100mg</t>
  </si>
  <si>
    <t>inj</t>
  </si>
  <si>
    <t>200 mg</t>
  </si>
  <si>
    <t>250 mg</t>
  </si>
  <si>
    <t>x 10</t>
  </si>
  <si>
    <t>300 mg</t>
  </si>
  <si>
    <t>x 5</t>
  </si>
  <si>
    <t>2 mg</t>
  </si>
  <si>
    <t>x100</t>
  </si>
  <si>
    <t>150 mg</t>
  </si>
  <si>
    <t>300mg</t>
  </si>
  <si>
    <t>x 100</t>
  </si>
  <si>
    <t>amp</t>
  </si>
  <si>
    <t>x10</t>
  </si>
  <si>
    <t>aerozol</t>
  </si>
  <si>
    <t>x 28</t>
  </si>
  <si>
    <t>7,5mg</t>
  </si>
  <si>
    <t>50mg/ml</t>
  </si>
  <si>
    <t>x1</t>
  </si>
  <si>
    <t>4 mg</t>
  </si>
  <si>
    <t>2mg</t>
  </si>
  <si>
    <t>Risperidonum</t>
  </si>
  <si>
    <t>15 mg</t>
  </si>
  <si>
    <t>10 mg/ml</t>
  </si>
  <si>
    <t>100ml</t>
  </si>
  <si>
    <t>fiol</t>
  </si>
  <si>
    <t>x12</t>
  </si>
  <si>
    <t>5mg/ml</t>
  </si>
  <si>
    <t>400 mg</t>
  </si>
  <si>
    <t>1mg/ml</t>
  </si>
  <si>
    <t>600 mg</t>
  </si>
  <si>
    <t>75 mg</t>
  </si>
  <si>
    <t>∑</t>
  </si>
  <si>
    <t>Wykonawca (nazwa, lub pieczęć adresowa)</t>
  </si>
  <si>
    <t>250mg</t>
  </si>
  <si>
    <t>Vat w %</t>
  </si>
  <si>
    <t>Vat  w %</t>
  </si>
  <si>
    <t>WARTOŚĆ VAT</t>
  </si>
  <si>
    <t>Asortyment zamówienia</t>
  </si>
  <si>
    <t>cena jednostk. netto [zł]</t>
  </si>
  <si>
    <t xml:space="preserve">„*” poz. nr …………..              dokonano przeliczenia ilości zgodnie z Siwz. </t>
  </si>
  <si>
    <t xml:space="preserve">„*” poz. nr …………..    dokonano przeliczenia ilości zgodnie z Siwz. 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</si>
  <si>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</si>
  <si>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</si>
  <si>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</si>
  <si>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</si>
  <si>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</si>
  <si>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</si>
  <si>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</si>
  <si>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</si>
  <si>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</si>
  <si>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</si>
  <si>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</si>
  <si>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</si>
  <si>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</si>
  <si>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</si>
  <si>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</si>
  <si>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</si>
  <si>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</si>
  <si>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</si>
  <si>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</si>
  <si>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</si>
  <si>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</si>
  <si>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</si>
  <si>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</si>
  <si>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</si>
  <si>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</si>
  <si>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</si>
  <si>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</si>
  <si>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</si>
  <si>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</si>
  <si>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</si>
  <si>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</si>
  <si>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</si>
  <si>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</si>
  <si>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</si>
  <si>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</si>
  <si>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</si>
  <si>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</si>
  <si>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</si>
  <si>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</si>
  <si>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</si>
  <si>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</si>
  <si>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</si>
  <si>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</si>
  <si>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</si>
  <si>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</si>
  <si>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</si>
  <si>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</si>
  <si>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</si>
  <si>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</si>
  <si>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</si>
  <si>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</si>
  <si>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</si>
  <si>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</si>
  <si>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</si>
  <si>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</si>
  <si>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</si>
  <si>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</si>
  <si>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</si>
  <si>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</si>
  <si>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</si>
  <si>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</si>
  <si>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</si>
  <si>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</si>
  <si>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</si>
  <si>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</si>
  <si>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</si>
  <si>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</si>
  <si>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</si>
  <si>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</si>
  <si>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</si>
  <si>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</si>
  <si>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</si>
  <si>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</si>
  <si>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</si>
  <si>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</si>
  <si>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</si>
  <si>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</si>
  <si>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</si>
  <si>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</si>
  <si>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</si>
  <si>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</si>
  <si>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</si>
  <si>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</si>
  <si>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</si>
  <si>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</si>
  <si>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</si>
  <si>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</si>
  <si>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</si>
  <si>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</si>
  <si>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</si>
  <si>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</si>
  <si>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</si>
  <si>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</si>
  <si>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</si>
  <si>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PAKIET nr 1 Neuroleptyki</t>
  </si>
  <si>
    <t>ZAŁĄCZNIK 2. LA / 3 / PN / 2020</t>
  </si>
  <si>
    <t xml:space="preserve">Zamawiający zastrzega prawo zmniejszenia przedmiotu zamówienia do 20% wartości pakietu. Ilości towaru wskazane w formularzu asortymentowo cenowym stanowią przewidywane zapotrzebowanie w okresie obowiązywania umowy. </t>
  </si>
  <si>
    <t>PAKIET nr 2 Leki przeciwbólowe</t>
  </si>
  <si>
    <t>Zamawiający zastrzega prawo zmniejszenia przedmiotu zamówienia do 20% wartości pakietu. Ilości towaru wskazane w formularzu asortymentowo cenowym stanowią przewidywane zapotrzebowanie w okresie obowiązywania umowy.</t>
  </si>
  <si>
    <t>PAKIET nr 3 Produkty lecznicze dla układu sercowo naczyniowego</t>
  </si>
  <si>
    <t>PAKIET nr 4 Antybiotyki</t>
  </si>
  <si>
    <t>PAKIET nr 5 Produkty lecznicze dla układu nerwowoego</t>
  </si>
  <si>
    <t>Natrii valproas+Acidum valproicum</t>
  </si>
  <si>
    <t>tabl retard</t>
  </si>
  <si>
    <t xml:space="preserve">200mg+87mg     </t>
  </si>
  <si>
    <t>333mg+145mg</t>
  </si>
  <si>
    <t>Alprazolamum</t>
  </si>
  <si>
    <t>Amisulpridum</t>
  </si>
  <si>
    <t>Aripiprazolum</t>
  </si>
  <si>
    <t>Buspironum</t>
  </si>
  <si>
    <t>Chlorprotixenum</t>
  </si>
  <si>
    <t>Clomethiazolum</t>
  </si>
  <si>
    <t>Clozapinum</t>
  </si>
  <si>
    <t>Diazepamum</t>
  </si>
  <si>
    <t>Dikalii clorazepas</t>
  </si>
  <si>
    <t>Estazolamum</t>
  </si>
  <si>
    <t>Flupentixolum</t>
  </si>
  <si>
    <t>Haloperidolum</t>
  </si>
  <si>
    <t>Hydroxyzinum</t>
  </si>
  <si>
    <t>Lamotriginum</t>
  </si>
  <si>
    <t>Levomepromazinum</t>
  </si>
  <si>
    <t>Lithium</t>
  </si>
  <si>
    <t>Lorazepamum</t>
  </si>
  <si>
    <t>Lormetazepamum</t>
  </si>
  <si>
    <t>Moclobemid</t>
  </si>
  <si>
    <t>Olanzapinum</t>
  </si>
  <si>
    <t>Perazinum</t>
  </si>
  <si>
    <t>Phenobarbitalum</t>
  </si>
  <si>
    <t>Promazinum</t>
  </si>
  <si>
    <t>Risperidonum  /tylko Rispolept/</t>
  </si>
  <si>
    <t>Qetiapinum</t>
  </si>
  <si>
    <t>Sulpirydum</t>
  </si>
  <si>
    <t>Zopiclonum</t>
  </si>
  <si>
    <t>Zolpidemum</t>
  </si>
  <si>
    <t>Zuclopentixolum</t>
  </si>
  <si>
    <t>Temazepamum</t>
  </si>
  <si>
    <t>Trazodoni hydrochloridum</t>
  </si>
  <si>
    <t>Nitrazepamum</t>
  </si>
  <si>
    <t>0,25 mg</t>
  </si>
  <si>
    <t>0,5 mg</t>
  </si>
  <si>
    <t>1 mg</t>
  </si>
  <si>
    <t>7,5mg/ml</t>
  </si>
  <si>
    <t>5mg</t>
  </si>
  <si>
    <t>15mg</t>
  </si>
  <si>
    <t>x 20</t>
  </si>
  <si>
    <t>inj depot</t>
  </si>
  <si>
    <t>20mg/ml</t>
  </si>
  <si>
    <t>3 mg</t>
  </si>
  <si>
    <t>0,5mg</t>
  </si>
  <si>
    <t>x5</t>
  </si>
  <si>
    <t>krople</t>
  </si>
  <si>
    <t>2mg/ml</t>
  </si>
  <si>
    <t>100 ml</t>
  </si>
  <si>
    <t>x 40</t>
  </si>
  <si>
    <t>syrop</t>
  </si>
  <si>
    <t>2 mg/ml</t>
  </si>
  <si>
    <t>250g</t>
  </si>
  <si>
    <t>'x 10</t>
  </si>
  <si>
    <t>50mg</t>
  </si>
  <si>
    <t>25mg/ml</t>
  </si>
  <si>
    <t>x60</t>
  </si>
  <si>
    <t>1mg</t>
  </si>
  <si>
    <t>2,5mg</t>
  </si>
  <si>
    <t>x25</t>
  </si>
  <si>
    <t>150mg</t>
  </si>
  <si>
    <t>tabl Swift</t>
  </si>
  <si>
    <t>10mg</t>
  </si>
  <si>
    <t xml:space="preserve">x 60 </t>
  </si>
  <si>
    <t>'x 60</t>
  </si>
  <si>
    <t>płyn</t>
  </si>
  <si>
    <t>x  100ml</t>
  </si>
  <si>
    <t>tabl XR</t>
  </si>
  <si>
    <t xml:space="preserve">x 24 </t>
  </si>
  <si>
    <t>50 mg/ml</t>
  </si>
  <si>
    <t>200 mg/ml</t>
  </si>
  <si>
    <t>'x 20</t>
  </si>
  <si>
    <t>Acidum acetylosalicylicum – Polopiryna S</t>
  </si>
  <si>
    <t>Acidum acetylosalicylicum</t>
  </si>
  <si>
    <t>Acidum mefenamicum</t>
  </si>
  <si>
    <t>Acidum+Rutosid+Salicylamidum</t>
  </si>
  <si>
    <t>Buprenorphinum</t>
  </si>
  <si>
    <t>Baclofenum</t>
  </si>
  <si>
    <t>Diclofenacum</t>
  </si>
  <si>
    <t>Fentanylum</t>
  </si>
  <si>
    <t>Ibuprofenum</t>
  </si>
  <si>
    <t>Ketoprofenum     /Ketonal/</t>
  </si>
  <si>
    <t>Ketoprofenum</t>
  </si>
  <si>
    <t>Meloxicamum</t>
  </si>
  <si>
    <t>Metamizolum</t>
  </si>
  <si>
    <t>Morphinum</t>
  </si>
  <si>
    <t>Naproxenum</t>
  </si>
  <si>
    <t>Nimesulidum</t>
  </si>
  <si>
    <t>Paracetamolum</t>
  </si>
  <si>
    <t>Phenylobutazonum</t>
  </si>
  <si>
    <t>Pridinolum</t>
  </si>
  <si>
    <t>Tizanidinum</t>
  </si>
  <si>
    <t>Tolperisonum</t>
  </si>
  <si>
    <t>Tramadoli Hydrochloricum+ Paracetamolum</t>
  </si>
  <si>
    <t>Tramadoli Hydrochloridum+Dexketoprofenum</t>
  </si>
  <si>
    <t>Tramadolum</t>
  </si>
  <si>
    <t>Fenpiverinum Bromide+Metamizole Sodium +Pitafenone Hydrochloride</t>
  </si>
  <si>
    <t xml:space="preserve">Tramadolum </t>
  </si>
  <si>
    <t>plastry</t>
  </si>
  <si>
    <t>35mikr/h</t>
  </si>
  <si>
    <t>52,5mikr/h</t>
  </si>
  <si>
    <t>70mikr/h</t>
  </si>
  <si>
    <t>czopki</t>
  </si>
  <si>
    <t>'x 30</t>
  </si>
  <si>
    <t>25 mg/ml</t>
  </si>
  <si>
    <t>żel</t>
  </si>
  <si>
    <t>10mg/g</t>
  </si>
  <si>
    <t>x100g</t>
  </si>
  <si>
    <t>kaps ret</t>
  </si>
  <si>
    <t>0,075mg/h</t>
  </si>
  <si>
    <t>0,1mg/h</t>
  </si>
  <si>
    <t>15 mg/1,5ml</t>
  </si>
  <si>
    <t>x 3</t>
  </si>
  <si>
    <t>500 mg</t>
  </si>
  <si>
    <t>20 mg/ml</t>
  </si>
  <si>
    <t>100mg/g</t>
  </si>
  <si>
    <t>x50g</t>
  </si>
  <si>
    <t>amp.</t>
  </si>
  <si>
    <t>2,5g/5ml</t>
  </si>
  <si>
    <t>1g/2ml</t>
  </si>
  <si>
    <t>'x 50</t>
  </si>
  <si>
    <t>maść</t>
  </si>
  <si>
    <t>50mg/g</t>
  </si>
  <si>
    <t>x30g</t>
  </si>
  <si>
    <t>4mg</t>
  </si>
  <si>
    <t xml:space="preserve">tabl </t>
  </si>
  <si>
    <t>37,5mg+325mg</t>
  </si>
  <si>
    <t>75 mg+25mg</t>
  </si>
  <si>
    <t>100 mg/ml</t>
  </si>
  <si>
    <t>10 ml</t>
  </si>
  <si>
    <t>Aesculinum+Rutosidum+ Extr.hippocastani</t>
  </si>
  <si>
    <t>Amiloridum + Hydrochlorothiazidum</t>
  </si>
  <si>
    <t xml:space="preserve">Amiodarone </t>
  </si>
  <si>
    <t>Amlodypinum</t>
  </si>
  <si>
    <t>Allopurinolum</t>
  </si>
  <si>
    <t>Atorvastatinum</t>
  </si>
  <si>
    <t>Bencyclanum</t>
  </si>
  <si>
    <t>Bisoprololum</t>
  </si>
  <si>
    <t>Calcii dobesilas</t>
  </si>
  <si>
    <t>Captoprilum</t>
  </si>
  <si>
    <t>Carvedilolum</t>
  </si>
  <si>
    <t>Chlorthalidonum</t>
  </si>
  <si>
    <t>Cinnarizinum</t>
  </si>
  <si>
    <t>Cinnarizinum+Dimenhydrinatum</t>
  </si>
  <si>
    <t>Clonidinum</t>
  </si>
  <si>
    <t>Clopidogrelum</t>
  </si>
  <si>
    <t>Colchicinum</t>
  </si>
  <si>
    <t>Digoxinum</t>
  </si>
  <si>
    <t>Diltiazemum</t>
  </si>
  <si>
    <t>Diosminum   /lek/</t>
  </si>
  <si>
    <t>Dopaminum</t>
  </si>
  <si>
    <t>Doxazosinum</t>
  </si>
  <si>
    <t>Enalaprilum</t>
  </si>
  <si>
    <t>Epinephrinum</t>
  </si>
  <si>
    <t>Eplerenone</t>
  </si>
  <si>
    <t>Etilefrinum</t>
  </si>
  <si>
    <t>Fenofibratum</t>
  </si>
  <si>
    <t>Finasteridum</t>
  </si>
  <si>
    <t>Furosemidum</t>
  </si>
  <si>
    <t>Glyceroli trinitras</t>
  </si>
  <si>
    <t>Hydrochlorothiazidum</t>
  </si>
  <si>
    <t>Isosorbidi mononitras</t>
  </si>
  <si>
    <t>Lacidipinum</t>
  </si>
  <si>
    <t>lignocainum hydrochloricum</t>
  </si>
  <si>
    <t>Lisinoprilum</t>
  </si>
  <si>
    <t>Lisinoprilum+ Hydrochlorothiazidum</t>
  </si>
  <si>
    <t>Losartanum</t>
  </si>
  <si>
    <t>Losartanum Kalicum +Hydrochlorothiazidum</t>
  </si>
  <si>
    <t>Metildigoxinum</t>
  </si>
  <si>
    <t>Metoprolol</t>
  </si>
  <si>
    <t>Midodrinum</t>
  </si>
  <si>
    <t>Nebivololum</t>
  </si>
  <si>
    <t>Nicergolinum</t>
  </si>
  <si>
    <t>Nitrendypinum</t>
  </si>
  <si>
    <t>Pentoxifilinum</t>
  </si>
  <si>
    <t>Propranolol</t>
  </si>
  <si>
    <t>Qinaprilum</t>
  </si>
  <si>
    <t>Ramiprilum</t>
  </si>
  <si>
    <t>Rivaroxaban</t>
  </si>
  <si>
    <t>Rosuvastatinum</t>
  </si>
  <si>
    <t>Sotalolum</t>
  </si>
  <si>
    <t>Satololum</t>
  </si>
  <si>
    <t>Simvastatinum</t>
  </si>
  <si>
    <t>Spironolactonum</t>
  </si>
  <si>
    <t>Sulodexidum</t>
  </si>
  <si>
    <t>Tamsulosinum</t>
  </si>
  <si>
    <t>Torasemidum</t>
  </si>
  <si>
    <t>Trandolaprilum</t>
  </si>
  <si>
    <t>Troxerutinum</t>
  </si>
  <si>
    <t>Valsartanum</t>
  </si>
  <si>
    <t>Valsartanum+hydrochlorothiazidum</t>
  </si>
  <si>
    <t>Varfarinum nitricum</t>
  </si>
  <si>
    <t>Verapamilum</t>
  </si>
  <si>
    <t>Vinpocetine</t>
  </si>
  <si>
    <t>Zofenopril</t>
  </si>
  <si>
    <t>Hesperydyna+ruszczyk kolczysty+kwas askorbowy</t>
  </si>
  <si>
    <t>2,5 + 25 mg</t>
  </si>
  <si>
    <t>5mg+50mg</t>
  </si>
  <si>
    <t>150mg/3ml</t>
  </si>
  <si>
    <t>20mg</t>
  </si>
  <si>
    <t>40mg</t>
  </si>
  <si>
    <t xml:space="preserve">x 30 </t>
  </si>
  <si>
    <t>12,5 mg</t>
  </si>
  <si>
    <t>6,25 mg</t>
  </si>
  <si>
    <t>20mg+40 mg</t>
  </si>
  <si>
    <t>0,075 mg</t>
  </si>
  <si>
    <t>0.25 mg</t>
  </si>
  <si>
    <t>0,1 mg</t>
  </si>
  <si>
    <t>120 mg</t>
  </si>
  <si>
    <t>1000 mg</t>
  </si>
  <si>
    <t>40 mg/ml</t>
  </si>
  <si>
    <t>tabl XL</t>
  </si>
  <si>
    <t>1 mg/ml</t>
  </si>
  <si>
    <t>7,5 mg/g</t>
  </si>
  <si>
    <t>x15g</t>
  </si>
  <si>
    <t>160 mg</t>
  </si>
  <si>
    <t>267 mg</t>
  </si>
  <si>
    <t>40 mg</t>
  </si>
  <si>
    <t>aer</t>
  </si>
  <si>
    <t>0,4 mg/dawkę</t>
  </si>
  <si>
    <t>x 200</t>
  </si>
  <si>
    <t>6 mg</t>
  </si>
  <si>
    <t>10mg+12,5mg</t>
  </si>
  <si>
    <t>20mg+25mg</t>
  </si>
  <si>
    <t>50mg+12,5mg</t>
  </si>
  <si>
    <t>95 mg</t>
  </si>
  <si>
    <t>2,5 mg</t>
  </si>
  <si>
    <t>20 mg</t>
  </si>
  <si>
    <t>100 mg/5 ml</t>
  </si>
  <si>
    <t>20tabl</t>
  </si>
  <si>
    <t>50tabl</t>
  </si>
  <si>
    <t>80 mg</t>
  </si>
  <si>
    <t>0,4 mg</t>
  </si>
  <si>
    <t>x 64</t>
  </si>
  <si>
    <t>160mg+12,5mg</t>
  </si>
  <si>
    <t>160mg+25mg</t>
  </si>
  <si>
    <t>3mg</t>
  </si>
  <si>
    <t xml:space="preserve">   10mg/2ml</t>
  </si>
  <si>
    <t>x 90</t>
  </si>
  <si>
    <t>7,5 mg</t>
  </si>
  <si>
    <t xml:space="preserve">150 mg+150 mg+150 mg </t>
  </si>
  <si>
    <t>Ciprofloksacyna</t>
  </si>
  <si>
    <t>Furaginum</t>
  </si>
  <si>
    <t>Flukonazol</t>
  </si>
  <si>
    <t>Ceftriakson</t>
  </si>
  <si>
    <t>Azytromycyna</t>
  </si>
  <si>
    <t>Neomycyna</t>
  </si>
  <si>
    <t>Nystatyna</t>
  </si>
  <si>
    <t>Sulfametoksazol/ Trimetoprim</t>
  </si>
  <si>
    <t>Klindamycyna</t>
  </si>
  <si>
    <t>Norfloksacyna</t>
  </si>
  <si>
    <t>Doxycyklina</t>
  </si>
  <si>
    <t>Nifuroksazyd</t>
  </si>
  <si>
    <t>Gentamycyna</t>
  </si>
  <si>
    <t>Amoksycylina</t>
  </si>
  <si>
    <t>Acyklowir</t>
  </si>
  <si>
    <t>Metronidazol</t>
  </si>
  <si>
    <t>Phenoxymethylpenicillinum</t>
  </si>
  <si>
    <t>ampułki</t>
  </si>
  <si>
    <t>10 mg / ml</t>
  </si>
  <si>
    <t>10 x amp 10 ml</t>
  </si>
  <si>
    <t>tabletki</t>
  </si>
  <si>
    <t>0,05g</t>
  </si>
  <si>
    <t>30 x tabl.</t>
  </si>
  <si>
    <t>tabletki powlekane</t>
  </si>
  <si>
    <t>0,5 g</t>
  </si>
  <si>
    <t>10 x tabl.</t>
  </si>
  <si>
    <t>kapsułki/tabl</t>
  </si>
  <si>
    <t>14 x kaps./tabl</t>
  </si>
  <si>
    <t>fiolki i.m/i.v</t>
  </si>
  <si>
    <t>1,0 g</t>
  </si>
  <si>
    <t>1 x fiolka</t>
  </si>
  <si>
    <t>kapsułki</t>
  </si>
  <si>
    <t>3 x kaps.</t>
  </si>
  <si>
    <t>11,72 mg /g</t>
  </si>
  <si>
    <t>Flakon 55 ml</t>
  </si>
  <si>
    <t>500000 j.m</t>
  </si>
  <si>
    <t>16 x tabletka</t>
  </si>
  <si>
    <t>Granulat do sporządzania zawiesiny doustnej</t>
  </si>
  <si>
    <t>2,4 mln. j.m</t>
  </si>
  <si>
    <t>Opak. 24 ml</t>
  </si>
  <si>
    <t>0,8 g +0,16g</t>
  </si>
  <si>
    <t>480 mg/ 5ml</t>
  </si>
  <si>
    <t>10 x amp</t>
  </si>
  <si>
    <t xml:space="preserve">0,3 g </t>
  </si>
  <si>
    <t>16 x tabl.</t>
  </si>
  <si>
    <t>0,4 g</t>
  </si>
  <si>
    <t>20 x tabl.</t>
  </si>
  <si>
    <t>amp i.m / i.v</t>
  </si>
  <si>
    <t>0,1g/5ml</t>
  </si>
  <si>
    <t>10 x amp.</t>
  </si>
  <si>
    <t>24 x tabletka</t>
  </si>
  <si>
    <t>0,04g/ml</t>
  </si>
  <si>
    <t>10 x amp .2 ml</t>
  </si>
  <si>
    <t>kapsułki/tabletki</t>
  </si>
  <si>
    <t xml:space="preserve">100 mg </t>
  </si>
  <si>
    <t>0,04 g/ml</t>
  </si>
  <si>
    <t>10 x amp. 1 ml</t>
  </si>
  <si>
    <t>0,15 g</t>
  </si>
  <si>
    <t>koncentrat do sporządzania r-ru do infuzji</t>
  </si>
  <si>
    <t>25 mg / ml</t>
  </si>
  <si>
    <t>5 x amp 10 ml</t>
  </si>
  <si>
    <t>400mg</t>
  </si>
  <si>
    <t xml:space="preserve">1,0 g </t>
  </si>
  <si>
    <t>tabl. vagin.</t>
  </si>
  <si>
    <t>0,1 mln j.m</t>
  </si>
  <si>
    <t>10 x tabl vagin.</t>
  </si>
  <si>
    <t>28tabl</t>
  </si>
  <si>
    <t>1,5mln/j.m.</t>
  </si>
  <si>
    <t>x 12</t>
  </si>
  <si>
    <t>fl inj.iv</t>
  </si>
  <si>
    <t>5mg/1</t>
  </si>
  <si>
    <r>
      <t xml:space="preserve">Diosminum </t>
    </r>
    <r>
      <rPr>
        <sz val="9"/>
        <color indexed="8"/>
        <rFont val="Tahoma"/>
        <family val="2"/>
      </rPr>
      <t>/lek/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</si>
</sst>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%"/>
    <numFmt numFmtId="175" formatCode="[$-415]d\ mmmm\ yyyy"/>
    <numFmt numFmtId="176" formatCode="#,##0.00\ &quot;zł&quot;"/>
    <numFmt numFmtId="177" formatCode="#,##0.00_ ;\-#,##0.00\ "/>
    <numFmt numFmtId="178" formatCode="#,##0.00\ _z_ł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d/mm/yyyy"/>
  </numFmts>
  <fonts count="63">
    <font>
      <sz val="10"/>
      <name val="Arial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Czcionka tekstu podstawowego"/>
      <family val="0"/>
    </font>
    <font>
      <sz val="9"/>
      <name val="Arimo"/>
      <family val="2"/>
    </font>
    <font>
      <b/>
      <sz val="9"/>
      <name val="Arimo"/>
      <family val="2"/>
    </font>
    <font>
      <b/>
      <sz val="10"/>
      <color indexed="8"/>
      <name val="Arimo"/>
      <family val="2"/>
    </font>
    <font>
      <b/>
      <sz val="10"/>
      <name val="Arimo"/>
      <family val="2"/>
    </font>
    <font>
      <sz val="10"/>
      <name val="Arimo"/>
      <family val="2"/>
    </font>
    <font>
      <sz val="10"/>
      <color indexed="8"/>
      <name val="Arimo"/>
      <family val="2"/>
    </font>
    <font>
      <sz val="9"/>
      <color indexed="8"/>
      <name val="Arimo"/>
      <family val="2"/>
    </font>
    <font>
      <b/>
      <sz val="9"/>
      <name val="Czcionka tekstu podstawowego"/>
      <family val="0"/>
    </font>
    <font>
      <b/>
      <sz val="9"/>
      <color indexed="8"/>
      <name val="Tahoma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9"/>
      <color indexed="10"/>
      <name val="Tahoma"/>
      <family val="2"/>
    </font>
    <font>
      <sz val="9"/>
      <color indexed="63"/>
      <name val="Arimo"/>
      <family val="2"/>
    </font>
    <font>
      <b/>
      <sz val="9"/>
      <color indexed="63"/>
      <name val="Arimo"/>
      <family val="2"/>
    </font>
    <font>
      <sz val="9"/>
      <color indexed="30"/>
      <name val="Tahoma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9"/>
      <color rgb="FFFF0000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 tint="0.24998000264167786"/>
      <name val="Arimo"/>
      <family val="2"/>
    </font>
    <font>
      <b/>
      <sz val="9"/>
      <color theme="1" tint="0.24998000264167786"/>
      <name val="Arimo"/>
      <family val="2"/>
    </font>
    <font>
      <sz val="9"/>
      <color rgb="FF0070C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 wrapText="1"/>
    </xf>
    <xf numFmtId="176" fontId="1" fillId="33" borderId="0" xfId="0" applyNumberFormat="1" applyFont="1" applyFill="1" applyBorder="1" applyAlignment="1">
      <alignment vertical="center"/>
    </xf>
    <xf numFmtId="0" fontId="57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/>
    </xf>
    <xf numFmtId="0" fontId="58" fillId="33" borderId="0" xfId="0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horizontal="left" vertical="center" wrapText="1"/>
    </xf>
    <xf numFmtId="176" fontId="1" fillId="33" borderId="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4" fontId="7" fillId="36" borderId="10" xfId="0" applyNumberFormat="1" applyFont="1" applyFill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78" fontId="58" fillId="36" borderId="0" xfId="0" applyNumberFormat="1" applyFont="1" applyFill="1" applyBorder="1" applyAlignment="1">
      <alignment horizontal="left" vertical="center"/>
    </xf>
    <xf numFmtId="9" fontId="58" fillId="36" borderId="0" xfId="0" applyNumberFormat="1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/>
    </xf>
    <xf numFmtId="178" fontId="58" fillId="36" borderId="14" xfId="0" applyNumberFormat="1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178" fontId="13" fillId="36" borderId="12" xfId="0" applyNumberFormat="1" applyFont="1" applyFill="1" applyBorder="1" applyAlignment="1">
      <alignment horizontal="right" vertical="center" indent="1"/>
    </xf>
    <xf numFmtId="0" fontId="58" fillId="36" borderId="0" xfId="0" applyFont="1" applyFill="1" applyBorder="1" applyAlignment="1">
      <alignment horizontal="left" vertical="center"/>
    </xf>
    <xf numFmtId="0" fontId="58" fillId="36" borderId="14" xfId="0" applyFont="1" applyFill="1" applyBorder="1" applyAlignment="1">
      <alignment horizontal="left" vertical="center"/>
    </xf>
    <xf numFmtId="0" fontId="58" fillId="36" borderId="16" xfId="0" applyFont="1" applyFill="1" applyBorder="1" applyAlignment="1">
      <alignment horizontal="left" vertical="center"/>
    </xf>
    <xf numFmtId="176" fontId="59" fillId="36" borderId="17" xfId="0" applyNumberFormat="1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 indent="1"/>
    </xf>
    <xf numFmtId="44" fontId="7" fillId="36" borderId="10" xfId="0" applyNumberFormat="1" applyFont="1" applyFill="1" applyBorder="1" applyAlignment="1">
      <alignment horizontal="left" vertical="center" wrapText="1" indent="1"/>
    </xf>
    <xf numFmtId="0" fontId="7" fillId="36" borderId="10" xfId="0" applyFont="1" applyFill="1" applyBorder="1" applyAlignment="1">
      <alignment horizontal="left" vertical="center" wrapText="1" indent="1"/>
    </xf>
    <xf numFmtId="178" fontId="2" fillId="33" borderId="10" xfId="0" applyNumberFormat="1" applyFont="1" applyFill="1" applyBorder="1" applyAlignment="1">
      <alignment horizontal="left" vertical="center" wrapText="1" indent="1"/>
    </xf>
    <xf numFmtId="9" fontId="2" fillId="33" borderId="10" xfId="0" applyNumberFormat="1" applyFont="1" applyFill="1" applyBorder="1" applyAlignment="1">
      <alignment horizontal="left" vertical="center" wrapText="1" indent="1"/>
    </xf>
    <xf numFmtId="178" fontId="3" fillId="36" borderId="12" xfId="0" applyNumberFormat="1" applyFont="1" applyFill="1" applyBorder="1" applyAlignment="1">
      <alignment horizontal="left" vertical="center" indent="1"/>
    </xf>
    <xf numFmtId="0" fontId="1" fillId="36" borderId="12" xfId="0" applyFont="1" applyFill="1" applyBorder="1" applyAlignment="1">
      <alignment horizontal="left" vertical="center" indent="1"/>
    </xf>
    <xf numFmtId="178" fontId="3" fillId="36" borderId="18" xfId="0" applyNumberFormat="1" applyFont="1" applyFill="1" applyBorder="1" applyAlignment="1">
      <alignment horizontal="left" vertical="center" indent="1"/>
    </xf>
    <xf numFmtId="0" fontId="58" fillId="36" borderId="0" xfId="0" applyFont="1" applyFill="1" applyBorder="1" applyAlignment="1">
      <alignment horizontal="left" vertical="center" indent="1"/>
    </xf>
    <xf numFmtId="178" fontId="58" fillId="36" borderId="0" xfId="0" applyNumberFormat="1" applyFont="1" applyFill="1" applyBorder="1" applyAlignment="1">
      <alignment horizontal="left" vertical="center" indent="1"/>
    </xf>
    <xf numFmtId="9" fontId="58" fillId="36" borderId="0" xfId="0" applyNumberFormat="1" applyFont="1" applyFill="1" applyBorder="1" applyAlignment="1">
      <alignment horizontal="left" vertical="center" indent="1"/>
    </xf>
    <xf numFmtId="178" fontId="58" fillId="36" borderId="14" xfId="0" applyNumberFormat="1" applyFont="1" applyFill="1" applyBorder="1" applyAlignment="1">
      <alignment horizontal="left" vertical="center" indent="1"/>
    </xf>
    <xf numFmtId="0" fontId="58" fillId="36" borderId="14" xfId="0" applyFont="1" applyFill="1" applyBorder="1" applyAlignment="1">
      <alignment horizontal="left" vertical="center" indent="1"/>
    </xf>
    <xf numFmtId="0" fontId="58" fillId="36" borderId="16" xfId="0" applyFont="1" applyFill="1" applyBorder="1" applyAlignment="1">
      <alignment horizontal="left" vertical="center" indent="1"/>
    </xf>
    <xf numFmtId="176" fontId="59" fillId="36" borderId="17" xfId="0" applyNumberFormat="1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176" fontId="1" fillId="33" borderId="0" xfId="0" applyNumberFormat="1" applyFont="1" applyFill="1" applyBorder="1" applyAlignment="1">
      <alignment horizontal="left" vertical="center" indent="1"/>
    </xf>
    <xf numFmtId="0" fontId="57" fillId="33" borderId="0" xfId="0" applyFont="1" applyFill="1" applyBorder="1" applyAlignment="1">
      <alignment horizontal="left" vertical="top" indent="1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vertical="center" indent="1"/>
    </xf>
    <xf numFmtId="0" fontId="12" fillId="33" borderId="0" xfId="0" applyFont="1" applyFill="1" applyBorder="1" applyAlignment="1">
      <alignment horizontal="left" vertical="center" indent="1"/>
    </xf>
    <xf numFmtId="0" fontId="4" fillId="35" borderId="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36" borderId="0" xfId="0" applyFont="1" applyFill="1" applyBorder="1" applyAlignment="1">
      <alignment horizontal="left" vertical="center" indent="1"/>
    </xf>
    <xf numFmtId="0" fontId="3" fillId="36" borderId="16" xfId="0" applyFont="1" applyFill="1" applyBorder="1" applyAlignment="1">
      <alignment horizontal="left" vertical="center" indent="1"/>
    </xf>
    <xf numFmtId="0" fontId="7" fillId="36" borderId="10" xfId="0" applyFont="1" applyFill="1" applyBorder="1" applyAlignment="1">
      <alignment horizontal="left" vertical="center" wrapText="1" indent="2"/>
    </xf>
    <xf numFmtId="0" fontId="2" fillId="33" borderId="10" xfId="0" applyFont="1" applyFill="1" applyBorder="1" applyAlignment="1">
      <alignment horizontal="left" vertical="center" wrapText="1" indent="2"/>
    </xf>
    <xf numFmtId="0" fontId="4" fillId="35" borderId="0" xfId="0" applyFont="1" applyFill="1" applyBorder="1" applyAlignment="1">
      <alignment horizontal="left" vertical="center" wrapText="1" indent="2"/>
    </xf>
    <xf numFmtId="0" fontId="1" fillId="33" borderId="0" xfId="0" applyFont="1" applyFill="1" applyBorder="1" applyAlignment="1">
      <alignment horizontal="left" vertical="center" indent="2"/>
    </xf>
    <xf numFmtId="0" fontId="59" fillId="36" borderId="16" xfId="0" applyFont="1" applyFill="1" applyBorder="1" applyAlignment="1">
      <alignment horizontal="left" vertical="center" indent="1"/>
    </xf>
    <xf numFmtId="0" fontId="59" fillId="36" borderId="16" xfId="0" applyFont="1" applyFill="1" applyBorder="1" applyAlignment="1">
      <alignment horizontal="left" vertical="center"/>
    </xf>
    <xf numFmtId="176" fontId="3" fillId="36" borderId="18" xfId="0" applyNumberFormat="1" applyFont="1" applyFill="1" applyBorder="1" applyAlignment="1">
      <alignment horizontal="left" vertical="center" indent="1"/>
    </xf>
    <xf numFmtId="0" fontId="1" fillId="36" borderId="0" xfId="0" applyFont="1" applyFill="1" applyBorder="1" applyAlignment="1">
      <alignment horizontal="left" vertical="center" indent="1"/>
    </xf>
    <xf numFmtId="0" fontId="3" fillId="36" borderId="14" xfId="0" applyFont="1" applyFill="1" applyBorder="1" applyAlignment="1">
      <alignment horizontal="left" vertical="center" indent="1"/>
    </xf>
    <xf numFmtId="0" fontId="1" fillId="36" borderId="16" xfId="0" applyFont="1" applyFill="1" applyBorder="1" applyAlignment="1">
      <alignment horizontal="left" vertical="center" indent="1"/>
    </xf>
    <xf numFmtId="178" fontId="6" fillId="33" borderId="0" xfId="0" applyNumberFormat="1" applyFont="1" applyFill="1" applyAlignment="1">
      <alignment horizontal="right" vertical="center" indent="1"/>
    </xf>
    <xf numFmtId="178" fontId="7" fillId="33" borderId="0" xfId="0" applyNumberFormat="1" applyFont="1" applyFill="1" applyAlignment="1">
      <alignment horizontal="right" vertical="center" indent="1"/>
    </xf>
    <xf numFmtId="0" fontId="60" fillId="33" borderId="0" xfId="0" applyFont="1" applyFill="1" applyBorder="1" applyAlignment="1">
      <alignment/>
    </xf>
    <xf numFmtId="178" fontId="6" fillId="33" borderId="0" xfId="0" applyNumberFormat="1" applyFont="1" applyFill="1" applyAlignment="1">
      <alignment horizontal="left" vertical="center" indent="1"/>
    </xf>
    <xf numFmtId="178" fontId="6" fillId="33" borderId="0" xfId="0" applyNumberFormat="1" applyFont="1" applyFill="1" applyAlignment="1">
      <alignment vertical="center"/>
    </xf>
    <xf numFmtId="178" fontId="6" fillId="33" borderId="0" xfId="0" applyNumberFormat="1" applyFont="1" applyFill="1" applyBorder="1" applyAlignment="1">
      <alignment horizontal="right" vertical="center" indent="1"/>
    </xf>
    <xf numFmtId="0" fontId="6" fillId="33" borderId="0" xfId="0" applyFont="1" applyFill="1" applyAlignment="1">
      <alignment vertical="center" wrapText="1"/>
    </xf>
    <xf numFmtId="178" fontId="6" fillId="33" borderId="0" xfId="0" applyNumberFormat="1" applyFont="1" applyFill="1" applyAlignment="1">
      <alignment vertical="center" wrapText="1"/>
    </xf>
    <xf numFmtId="0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178" fontId="7" fillId="33" borderId="0" xfId="0" applyNumberFormat="1" applyFont="1" applyFill="1" applyAlignment="1">
      <alignment horizontal="right" vertical="center"/>
    </xf>
    <xf numFmtId="178" fontId="6" fillId="33" borderId="0" xfId="0" applyNumberFormat="1" applyFont="1" applyFill="1" applyAlignment="1">
      <alignment horizontal="center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 wrapText="1" indent="1"/>
    </xf>
    <xf numFmtId="178" fontId="6" fillId="33" borderId="0" xfId="0" applyNumberFormat="1" applyFont="1" applyFill="1" applyAlignment="1">
      <alignment horizontal="left" vertical="center" wrapText="1" indent="1"/>
    </xf>
    <xf numFmtId="0" fontId="6" fillId="33" borderId="0" xfId="0" applyNumberFormat="1" applyFont="1" applyFill="1" applyAlignment="1">
      <alignment horizontal="left" vertical="center" wrapText="1" indent="1"/>
    </xf>
    <xf numFmtId="0" fontId="4" fillId="35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vertical="center"/>
    </xf>
    <xf numFmtId="178" fontId="5" fillId="36" borderId="12" xfId="0" applyNumberFormat="1" applyFont="1" applyFill="1" applyBorder="1" applyAlignment="1">
      <alignment horizontal="right" vertical="center" indent="1"/>
    </xf>
    <xf numFmtId="0" fontId="6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left" vertical="center"/>
    </xf>
    <xf numFmtId="178" fontId="13" fillId="36" borderId="12" xfId="0" applyNumberFormat="1" applyFont="1" applyFill="1" applyBorder="1" applyAlignment="1">
      <alignment horizontal="left" vertical="center" indent="3"/>
    </xf>
    <xf numFmtId="0" fontId="6" fillId="33" borderId="0" xfId="0" applyFont="1" applyFill="1" applyAlignment="1">
      <alignment horizontal="left" vertical="center" wrapText="1" indent="2"/>
    </xf>
    <xf numFmtId="178" fontId="6" fillId="33" borderId="0" xfId="0" applyNumberFormat="1" applyFont="1" applyFill="1" applyAlignment="1">
      <alignment horizontal="left" vertical="center" indent="2"/>
    </xf>
    <xf numFmtId="0" fontId="12" fillId="33" borderId="0" xfId="0" applyFont="1" applyFill="1" applyBorder="1" applyAlignment="1">
      <alignment horizontal="left" vertical="center" indent="2"/>
    </xf>
    <xf numFmtId="0" fontId="1" fillId="36" borderId="12" xfId="0" applyFont="1" applyFill="1" applyBorder="1" applyAlignment="1">
      <alignment horizontal="left" vertical="center" indent="2"/>
    </xf>
    <xf numFmtId="0" fontId="3" fillId="36" borderId="0" xfId="0" applyFont="1" applyFill="1" applyBorder="1" applyAlignment="1">
      <alignment horizontal="left" vertical="center" indent="2"/>
    </xf>
    <xf numFmtId="0" fontId="3" fillId="36" borderId="16" xfId="0" applyFont="1" applyFill="1" applyBorder="1" applyAlignment="1">
      <alignment horizontal="left" vertical="center" indent="2"/>
    </xf>
    <xf numFmtId="178" fontId="3" fillId="36" borderId="12" xfId="0" applyNumberFormat="1" applyFont="1" applyFill="1" applyBorder="1" applyAlignment="1">
      <alignment horizontal="left" vertical="center" indent="2"/>
    </xf>
    <xf numFmtId="176" fontId="1" fillId="36" borderId="17" xfId="0" applyNumberFormat="1" applyFont="1" applyFill="1" applyBorder="1" applyAlignment="1">
      <alignment horizontal="left" vertical="center" indent="1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83" fontId="2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3.8515625" style="5" customWidth="1"/>
    <col min="2" max="2" width="29.57421875" style="60" customWidth="1"/>
    <col min="3" max="3" width="39.7109375" style="60" customWidth="1"/>
    <col min="4" max="4" width="8.7109375" style="60" customWidth="1"/>
    <col min="5" max="5" width="19.28125" style="60" customWidth="1"/>
    <col min="6" max="6" width="11.8515625" style="60" customWidth="1"/>
    <col min="7" max="7" width="7.57421875" style="60" customWidth="1"/>
    <col min="8" max="8" width="10.57421875" style="60" customWidth="1"/>
    <col min="9" max="9" width="13.57421875" style="60" customWidth="1"/>
    <col min="10" max="10" width="6.57421875" style="60" customWidth="1"/>
    <col min="11" max="11" width="15.57421875" style="60" customWidth="1"/>
    <col min="12" max="16384" width="11.421875" style="1" customWidth="1"/>
  </cols>
  <sheetData>
    <row r="1" spans="1:11" s="86" customFormat="1" ht="11.25">
      <c r="A1" s="89"/>
      <c r="B1" s="93"/>
      <c r="C1" s="93"/>
      <c r="D1" s="93"/>
      <c r="E1" s="94"/>
      <c r="F1" s="94"/>
      <c r="G1" s="95"/>
      <c r="H1" s="93"/>
      <c r="I1" s="93"/>
      <c r="J1" s="93"/>
      <c r="K1" s="81" t="s">
        <v>194</v>
      </c>
    </row>
    <row r="2" spans="1:11" s="84" customFormat="1" ht="9.75" customHeight="1">
      <c r="A2" s="99"/>
      <c r="B2" s="83"/>
      <c r="C2" s="83"/>
      <c r="D2" s="83"/>
      <c r="E2" s="83"/>
      <c r="F2" s="83"/>
      <c r="G2" s="83"/>
      <c r="H2" s="83"/>
      <c r="I2" s="83"/>
      <c r="J2" s="83"/>
      <c r="K2" s="80"/>
    </row>
    <row r="3" spans="1:11" s="84" customFormat="1" ht="19.5" customHeight="1">
      <c r="A3" s="91"/>
      <c r="B3" s="102" t="s">
        <v>90</v>
      </c>
      <c r="C3" s="83"/>
      <c r="D3" s="83"/>
      <c r="E3" s="83"/>
      <c r="F3" s="83"/>
      <c r="G3" s="83"/>
      <c r="H3" s="83"/>
      <c r="I3" s="83"/>
      <c r="J3" s="83"/>
      <c r="K3" s="85" t="s">
        <v>32</v>
      </c>
    </row>
    <row r="4" spans="1:11" s="24" customFormat="1" ht="29.25" customHeight="1">
      <c r="A4" s="130" t="s">
        <v>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25" customFormat="1" ht="29.25" customHeight="1">
      <c r="A5" s="131" t="s">
        <v>37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26" customFormat="1" ht="19.5" customHeight="1">
      <c r="A6" s="132" t="s">
        <v>193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2:7" ht="11.25">
      <c r="B7" s="114"/>
      <c r="C7" s="114"/>
      <c r="E7" s="114"/>
      <c r="F7" s="114"/>
      <c r="G7" s="114"/>
    </row>
    <row r="8" spans="1:11" ht="47.25" customHeight="1">
      <c r="A8" s="18" t="s">
        <v>30</v>
      </c>
      <c r="B8" s="47" t="s">
        <v>95</v>
      </c>
      <c r="C8" s="47" t="s">
        <v>27</v>
      </c>
      <c r="D8" s="47" t="s">
        <v>0</v>
      </c>
      <c r="E8" s="47" t="s">
        <v>1</v>
      </c>
      <c r="F8" s="47" t="s">
        <v>2</v>
      </c>
      <c r="G8" s="47" t="s">
        <v>36</v>
      </c>
      <c r="H8" s="46" t="s">
        <v>96</v>
      </c>
      <c r="I8" s="47" t="s">
        <v>29</v>
      </c>
      <c r="J8" s="47" t="s">
        <v>92</v>
      </c>
      <c r="K8" s="47" t="s">
        <v>28</v>
      </c>
    </row>
    <row r="9" spans="1:11" ht="33" customHeight="1">
      <c r="A9" s="2" t="s">
        <v>4</v>
      </c>
      <c r="B9" s="118" t="s">
        <v>205</v>
      </c>
      <c r="C9" s="67"/>
      <c r="D9" s="2" t="s">
        <v>39</v>
      </c>
      <c r="E9" s="2" t="s">
        <v>237</v>
      </c>
      <c r="F9" s="2" t="s">
        <v>44</v>
      </c>
      <c r="G9" s="2">
        <v>40</v>
      </c>
      <c r="H9" s="128"/>
      <c r="I9" s="48">
        <f>G9*H9</f>
        <v>0</v>
      </c>
      <c r="J9" s="49"/>
      <c r="K9" s="48">
        <f>(I9*J9)+I9</f>
        <v>0</v>
      </c>
    </row>
    <row r="10" spans="1:11" ht="33" customHeight="1">
      <c r="A10" s="2" t="s">
        <v>5</v>
      </c>
      <c r="B10" s="118" t="s">
        <v>205</v>
      </c>
      <c r="C10" s="67"/>
      <c r="D10" s="119" t="s">
        <v>39</v>
      </c>
      <c r="E10" s="119" t="s">
        <v>238</v>
      </c>
      <c r="F10" s="2" t="s">
        <v>44</v>
      </c>
      <c r="G10" s="2">
        <v>10</v>
      </c>
      <c r="H10" s="128"/>
      <c r="I10" s="48">
        <f aca="true" t="shared" si="0" ref="I10:I73">G10*H10</f>
        <v>0</v>
      </c>
      <c r="J10" s="49"/>
      <c r="K10" s="48">
        <f aca="true" t="shared" si="1" ref="K10:K73">(I10*J10)+I10</f>
        <v>0</v>
      </c>
    </row>
    <row r="11" spans="1:11" ht="33" customHeight="1">
      <c r="A11" s="2" t="s">
        <v>6</v>
      </c>
      <c r="B11" s="118" t="s">
        <v>205</v>
      </c>
      <c r="C11" s="67"/>
      <c r="D11" s="119" t="s">
        <v>39</v>
      </c>
      <c r="E11" s="119" t="s">
        <v>239</v>
      </c>
      <c r="F11" s="2" t="s">
        <v>44</v>
      </c>
      <c r="G11" s="2">
        <v>4</v>
      </c>
      <c r="H11" s="128"/>
      <c r="I11" s="48">
        <f t="shared" si="0"/>
        <v>0</v>
      </c>
      <c r="J11" s="49"/>
      <c r="K11" s="48">
        <f t="shared" si="1"/>
        <v>0</v>
      </c>
    </row>
    <row r="12" spans="1:11" ht="33" customHeight="1">
      <c r="A12" s="2" t="s">
        <v>7</v>
      </c>
      <c r="B12" s="118" t="s">
        <v>206</v>
      </c>
      <c r="C12" s="67"/>
      <c r="D12" s="119" t="s">
        <v>39</v>
      </c>
      <c r="E12" s="119" t="s">
        <v>59</v>
      </c>
      <c r="F12" s="2" t="s">
        <v>44</v>
      </c>
      <c r="G12" s="2">
        <v>300</v>
      </c>
      <c r="H12" s="128"/>
      <c r="I12" s="48">
        <f t="shared" si="0"/>
        <v>0</v>
      </c>
      <c r="J12" s="49"/>
      <c r="K12" s="48">
        <f t="shared" si="1"/>
        <v>0</v>
      </c>
    </row>
    <row r="13" spans="1:11" ht="33" customHeight="1">
      <c r="A13" s="2" t="s">
        <v>8</v>
      </c>
      <c r="B13" s="118" t="s">
        <v>206</v>
      </c>
      <c r="C13" s="67"/>
      <c r="D13" s="119" t="s">
        <v>39</v>
      </c>
      <c r="E13" s="119" t="s">
        <v>85</v>
      </c>
      <c r="F13" s="2" t="s">
        <v>44</v>
      </c>
      <c r="G13" s="2">
        <v>100</v>
      </c>
      <c r="H13" s="128"/>
      <c r="I13" s="48">
        <f t="shared" si="0"/>
        <v>0</v>
      </c>
      <c r="J13" s="49"/>
      <c r="K13" s="48">
        <f t="shared" si="1"/>
        <v>0</v>
      </c>
    </row>
    <row r="14" spans="1:11" ht="33" customHeight="1">
      <c r="A14" s="2" t="s">
        <v>9</v>
      </c>
      <c r="B14" s="118" t="s">
        <v>207</v>
      </c>
      <c r="C14" s="67"/>
      <c r="D14" s="119" t="s">
        <v>47</v>
      </c>
      <c r="E14" s="119" t="s">
        <v>79</v>
      </c>
      <c r="F14" s="2" t="s">
        <v>48</v>
      </c>
      <c r="G14" s="2">
        <v>300</v>
      </c>
      <c r="H14" s="128"/>
      <c r="I14" s="48">
        <f t="shared" si="0"/>
        <v>0</v>
      </c>
      <c r="J14" s="49"/>
      <c r="K14" s="48">
        <f t="shared" si="1"/>
        <v>0</v>
      </c>
    </row>
    <row r="15" spans="1:11" ht="33" customHeight="1">
      <c r="A15" s="2" t="s">
        <v>10</v>
      </c>
      <c r="B15" s="118" t="s">
        <v>207</v>
      </c>
      <c r="C15" s="67"/>
      <c r="D15" s="119" t="s">
        <v>39</v>
      </c>
      <c r="E15" s="119" t="s">
        <v>54</v>
      </c>
      <c r="F15" s="2" t="s">
        <v>48</v>
      </c>
      <c r="G15" s="2">
        <v>10</v>
      </c>
      <c r="H15" s="128"/>
      <c r="I15" s="48">
        <f t="shared" si="0"/>
        <v>0</v>
      </c>
      <c r="J15" s="49"/>
      <c r="K15" s="48">
        <f t="shared" si="1"/>
        <v>0</v>
      </c>
    </row>
    <row r="16" spans="1:11" ht="33" customHeight="1">
      <c r="A16" s="2" t="s">
        <v>11</v>
      </c>
      <c r="B16" s="135" t="s">
        <v>207</v>
      </c>
      <c r="C16" s="67"/>
      <c r="D16" s="119" t="s">
        <v>39</v>
      </c>
      <c r="E16" s="119" t="s">
        <v>43</v>
      </c>
      <c r="F16" s="2" t="s">
        <v>48</v>
      </c>
      <c r="G16" s="2">
        <v>15</v>
      </c>
      <c r="H16" s="128"/>
      <c r="I16" s="48">
        <f t="shared" si="0"/>
        <v>0</v>
      </c>
      <c r="J16" s="49"/>
      <c r="K16" s="48">
        <f t="shared" si="1"/>
        <v>0</v>
      </c>
    </row>
    <row r="17" spans="1:11" ht="33" customHeight="1">
      <c r="A17" s="2" t="s">
        <v>12</v>
      </c>
      <c r="B17" s="118" t="s">
        <v>207</v>
      </c>
      <c r="C17" s="67"/>
      <c r="D17" s="119" t="s">
        <v>69</v>
      </c>
      <c r="E17" s="119" t="s">
        <v>240</v>
      </c>
      <c r="F17" s="2" t="s">
        <v>75</v>
      </c>
      <c r="G17" s="2">
        <v>30</v>
      </c>
      <c r="H17" s="128"/>
      <c r="I17" s="48">
        <f t="shared" si="0"/>
        <v>0</v>
      </c>
      <c r="J17" s="49"/>
      <c r="K17" s="48">
        <f t="shared" si="1"/>
        <v>0</v>
      </c>
    </row>
    <row r="18" spans="1:11" ht="33" customHeight="1">
      <c r="A18" s="2" t="s">
        <v>13</v>
      </c>
      <c r="B18" s="118" t="s">
        <v>208</v>
      </c>
      <c r="C18" s="67"/>
      <c r="D18" s="2" t="s">
        <v>39</v>
      </c>
      <c r="E18" s="120" t="s">
        <v>241</v>
      </c>
      <c r="F18" s="2" t="s">
        <v>40</v>
      </c>
      <c r="G18" s="2">
        <v>5</v>
      </c>
      <c r="H18" s="128"/>
      <c r="I18" s="48">
        <f t="shared" si="0"/>
        <v>0</v>
      </c>
      <c r="J18" s="49"/>
      <c r="K18" s="48">
        <f t="shared" si="1"/>
        <v>0</v>
      </c>
    </row>
    <row r="19" spans="1:11" ht="33" customHeight="1">
      <c r="A19" s="2" t="s">
        <v>14</v>
      </c>
      <c r="B19" s="118" t="s">
        <v>208</v>
      </c>
      <c r="C19" s="67"/>
      <c r="D19" s="119" t="s">
        <v>39</v>
      </c>
      <c r="E19" s="120" t="s">
        <v>43</v>
      </c>
      <c r="F19" s="2" t="s">
        <v>40</v>
      </c>
      <c r="G19" s="2">
        <v>5</v>
      </c>
      <c r="H19" s="128"/>
      <c r="I19" s="48">
        <f t="shared" si="0"/>
        <v>0</v>
      </c>
      <c r="J19" s="49"/>
      <c r="K19" s="48">
        <f t="shared" si="1"/>
        <v>0</v>
      </c>
    </row>
    <row r="20" spans="1:11" ht="33" customHeight="1">
      <c r="A20" s="2" t="s">
        <v>15</v>
      </c>
      <c r="B20" s="118" t="s">
        <v>209</v>
      </c>
      <c r="C20" s="67"/>
      <c r="D20" s="119" t="s">
        <v>39</v>
      </c>
      <c r="E20" s="119" t="s">
        <v>49</v>
      </c>
      <c r="F20" s="2" t="s">
        <v>53</v>
      </c>
      <c r="G20" s="2">
        <v>550</v>
      </c>
      <c r="H20" s="128"/>
      <c r="I20" s="48">
        <f t="shared" si="0"/>
        <v>0</v>
      </c>
      <c r="J20" s="49"/>
      <c r="K20" s="48">
        <f t="shared" si="1"/>
        <v>0</v>
      </c>
    </row>
    <row r="21" spans="1:11" ht="33" customHeight="1">
      <c r="A21" s="2" t="s">
        <v>16</v>
      </c>
      <c r="B21" s="118" t="s">
        <v>209</v>
      </c>
      <c r="C21" s="67"/>
      <c r="D21" s="119" t="s">
        <v>39</v>
      </c>
      <c r="E21" s="119" t="s">
        <v>242</v>
      </c>
      <c r="F21" s="2" t="s">
        <v>52</v>
      </c>
      <c r="G21" s="2">
        <v>780</v>
      </c>
      <c r="H21" s="128"/>
      <c r="I21" s="48">
        <f t="shared" si="0"/>
        <v>0</v>
      </c>
      <c r="J21" s="49"/>
      <c r="K21" s="48">
        <f t="shared" si="1"/>
        <v>0</v>
      </c>
    </row>
    <row r="22" spans="1:11" ht="33" customHeight="1">
      <c r="A22" s="2" t="s">
        <v>17</v>
      </c>
      <c r="B22" s="118" t="s">
        <v>210</v>
      </c>
      <c r="C22" s="67"/>
      <c r="D22" s="119" t="s">
        <v>47</v>
      </c>
      <c r="E22" s="119" t="s">
        <v>67</v>
      </c>
      <c r="F22" s="2" t="s">
        <v>65</v>
      </c>
      <c r="G22" s="2">
        <v>4</v>
      </c>
      <c r="H22" s="128"/>
      <c r="I22" s="48">
        <f t="shared" si="0"/>
        <v>0</v>
      </c>
      <c r="J22" s="49"/>
      <c r="K22" s="48">
        <f t="shared" si="1"/>
        <v>0</v>
      </c>
    </row>
    <row r="23" spans="1:11" ht="33" customHeight="1">
      <c r="A23" s="2" t="s">
        <v>18</v>
      </c>
      <c r="B23" s="118" t="s">
        <v>211</v>
      </c>
      <c r="C23" s="67"/>
      <c r="D23" s="119" t="s">
        <v>39</v>
      </c>
      <c r="E23" s="119" t="s">
        <v>55</v>
      </c>
      <c r="F23" s="2" t="s">
        <v>53</v>
      </c>
      <c r="G23" s="2">
        <v>1000</v>
      </c>
      <c r="H23" s="128"/>
      <c r="I23" s="48">
        <f t="shared" si="0"/>
        <v>0</v>
      </c>
      <c r="J23" s="49"/>
      <c r="K23" s="48">
        <f t="shared" si="1"/>
        <v>0</v>
      </c>
    </row>
    <row r="24" spans="1:11" ht="33" customHeight="1">
      <c r="A24" s="2" t="s">
        <v>19</v>
      </c>
      <c r="B24" s="121" t="s">
        <v>211</v>
      </c>
      <c r="C24" s="67"/>
      <c r="D24" s="119" t="s">
        <v>39</v>
      </c>
      <c r="E24" s="119" t="s">
        <v>46</v>
      </c>
      <c r="F24" s="2" t="s">
        <v>53</v>
      </c>
      <c r="G24" s="2">
        <v>800</v>
      </c>
      <c r="H24" s="128"/>
      <c r="I24" s="48">
        <f t="shared" si="0"/>
        <v>0</v>
      </c>
      <c r="J24" s="49"/>
      <c r="K24" s="48">
        <f t="shared" si="1"/>
        <v>0</v>
      </c>
    </row>
    <row r="25" spans="1:11" ht="33" customHeight="1">
      <c r="A25" s="2" t="s">
        <v>20</v>
      </c>
      <c r="B25" s="121" t="s">
        <v>212</v>
      </c>
      <c r="C25" s="67"/>
      <c r="D25" s="119" t="s">
        <v>39</v>
      </c>
      <c r="E25" s="119" t="s">
        <v>64</v>
      </c>
      <c r="F25" s="2" t="s">
        <v>243</v>
      </c>
      <c r="G25" s="2">
        <v>650</v>
      </c>
      <c r="H25" s="128"/>
      <c r="I25" s="48">
        <f t="shared" si="0"/>
        <v>0</v>
      </c>
      <c r="J25" s="49"/>
      <c r="K25" s="48">
        <f t="shared" si="1"/>
        <v>0</v>
      </c>
    </row>
    <row r="26" spans="1:11" ht="33" customHeight="1">
      <c r="A26" s="2" t="s">
        <v>21</v>
      </c>
      <c r="B26" s="121" t="s">
        <v>212</v>
      </c>
      <c r="C26" s="67"/>
      <c r="D26" s="119" t="s">
        <v>39</v>
      </c>
      <c r="E26" s="119" t="s">
        <v>54</v>
      </c>
      <c r="F26" s="2" t="s">
        <v>243</v>
      </c>
      <c r="G26" s="2">
        <v>2400</v>
      </c>
      <c r="H26" s="128"/>
      <c r="I26" s="48">
        <f t="shared" si="0"/>
        <v>0</v>
      </c>
      <c r="J26" s="49"/>
      <c r="K26" s="48">
        <f t="shared" si="1"/>
        <v>0</v>
      </c>
    </row>
    <row r="27" spans="1:11" ht="33" customHeight="1">
      <c r="A27" s="2" t="s">
        <v>22</v>
      </c>
      <c r="B27" s="121" t="s">
        <v>212</v>
      </c>
      <c r="C27" s="67"/>
      <c r="D27" s="119" t="s">
        <v>58</v>
      </c>
      <c r="E27" s="119" t="s">
        <v>84</v>
      </c>
      <c r="F27" s="2" t="s">
        <v>52</v>
      </c>
      <c r="G27" s="2">
        <v>66</v>
      </c>
      <c r="H27" s="128"/>
      <c r="I27" s="48">
        <f t="shared" si="0"/>
        <v>0</v>
      </c>
      <c r="J27" s="49"/>
      <c r="K27" s="48">
        <f t="shared" si="1"/>
        <v>0</v>
      </c>
    </row>
    <row r="28" spans="1:11" ht="33" customHeight="1">
      <c r="A28" s="2" t="s">
        <v>23</v>
      </c>
      <c r="B28" s="118" t="s">
        <v>213</v>
      </c>
      <c r="C28" s="67"/>
      <c r="D28" s="119" t="s">
        <v>39</v>
      </c>
      <c r="E28" s="119" t="s">
        <v>43</v>
      </c>
      <c r="F28" s="2" t="s">
        <v>44</v>
      </c>
      <c r="G28" s="2">
        <v>20</v>
      </c>
      <c r="H28" s="128"/>
      <c r="I28" s="48">
        <f t="shared" si="0"/>
        <v>0</v>
      </c>
      <c r="J28" s="49"/>
      <c r="K28" s="48">
        <f t="shared" si="1"/>
        <v>0</v>
      </c>
    </row>
    <row r="29" spans="1:11" ht="33" customHeight="1">
      <c r="A29" s="2" t="s">
        <v>24</v>
      </c>
      <c r="B29" s="118" t="s">
        <v>213</v>
      </c>
      <c r="C29" s="67"/>
      <c r="D29" s="119" t="s">
        <v>39</v>
      </c>
      <c r="E29" s="119" t="s">
        <v>241</v>
      </c>
      <c r="F29" s="2" t="s">
        <v>42</v>
      </c>
      <c r="G29" s="2">
        <v>80</v>
      </c>
      <c r="H29" s="128"/>
      <c r="I29" s="48">
        <f t="shared" si="0"/>
        <v>0</v>
      </c>
      <c r="J29" s="49"/>
      <c r="K29" s="48">
        <f t="shared" si="1"/>
        <v>0</v>
      </c>
    </row>
    <row r="30" spans="1:11" ht="33" customHeight="1">
      <c r="A30" s="2" t="s">
        <v>25</v>
      </c>
      <c r="B30" s="118" t="s">
        <v>214</v>
      </c>
      <c r="C30" s="67"/>
      <c r="D30" s="119" t="s">
        <v>39</v>
      </c>
      <c r="E30" s="119" t="s">
        <v>77</v>
      </c>
      <c r="F30" s="2" t="s">
        <v>56</v>
      </c>
      <c r="G30" s="2">
        <v>460</v>
      </c>
      <c r="H30" s="128"/>
      <c r="I30" s="48">
        <f t="shared" si="0"/>
        <v>0</v>
      </c>
      <c r="J30" s="49"/>
      <c r="K30" s="48">
        <f t="shared" si="1"/>
        <v>0</v>
      </c>
    </row>
    <row r="31" spans="1:11" ht="33" customHeight="1">
      <c r="A31" s="2" t="s">
        <v>26</v>
      </c>
      <c r="B31" s="121" t="s">
        <v>215</v>
      </c>
      <c r="C31" s="67"/>
      <c r="D31" s="119" t="s">
        <v>244</v>
      </c>
      <c r="E31" s="119" t="s">
        <v>245</v>
      </c>
      <c r="F31" s="2" t="s">
        <v>75</v>
      </c>
      <c r="G31" s="2">
        <v>30</v>
      </c>
      <c r="H31" s="128"/>
      <c r="I31" s="48">
        <f t="shared" si="0"/>
        <v>0</v>
      </c>
      <c r="J31" s="49"/>
      <c r="K31" s="48">
        <f t="shared" si="1"/>
        <v>0</v>
      </c>
    </row>
    <row r="32" spans="1:11" ht="33" customHeight="1">
      <c r="A32" s="2" t="s">
        <v>99</v>
      </c>
      <c r="B32" s="118" t="s">
        <v>215</v>
      </c>
      <c r="C32" s="67"/>
      <c r="D32" s="119" t="s">
        <v>39</v>
      </c>
      <c r="E32" s="119" t="s">
        <v>246</v>
      </c>
      <c r="F32" s="2" t="s">
        <v>53</v>
      </c>
      <c r="G32" s="2">
        <v>20</v>
      </c>
      <c r="H32" s="128"/>
      <c r="I32" s="48">
        <f t="shared" si="0"/>
        <v>0</v>
      </c>
      <c r="J32" s="49"/>
      <c r="K32" s="48">
        <f t="shared" si="1"/>
        <v>0</v>
      </c>
    </row>
    <row r="33" spans="1:11" ht="33" customHeight="1">
      <c r="A33" s="2" t="s">
        <v>100</v>
      </c>
      <c r="B33" s="118" t="s">
        <v>215</v>
      </c>
      <c r="C33" s="67"/>
      <c r="D33" s="119" t="s">
        <v>39</v>
      </c>
      <c r="E33" s="119" t="s">
        <v>247</v>
      </c>
      <c r="F33" s="2" t="s">
        <v>52</v>
      </c>
      <c r="G33" s="2">
        <v>60</v>
      </c>
      <c r="H33" s="128"/>
      <c r="I33" s="48">
        <f t="shared" si="0"/>
        <v>0</v>
      </c>
      <c r="J33" s="49"/>
      <c r="K33" s="48">
        <f t="shared" si="1"/>
        <v>0</v>
      </c>
    </row>
    <row r="34" spans="1:11" ht="33" customHeight="1">
      <c r="A34" s="2" t="s">
        <v>101</v>
      </c>
      <c r="B34" s="118" t="s">
        <v>216</v>
      </c>
      <c r="C34" s="67"/>
      <c r="D34" s="119" t="s">
        <v>58</v>
      </c>
      <c r="E34" s="119" t="s">
        <v>74</v>
      </c>
      <c r="F34" s="2" t="s">
        <v>248</v>
      </c>
      <c r="G34" s="2">
        <v>35</v>
      </c>
      <c r="H34" s="128"/>
      <c r="I34" s="48">
        <f t="shared" si="0"/>
        <v>0</v>
      </c>
      <c r="J34" s="49"/>
      <c r="K34" s="48">
        <f t="shared" si="1"/>
        <v>0</v>
      </c>
    </row>
    <row r="35" spans="1:11" ht="33" customHeight="1">
      <c r="A35" s="2" t="s">
        <v>102</v>
      </c>
      <c r="B35" s="118" t="s">
        <v>216</v>
      </c>
      <c r="C35" s="67"/>
      <c r="D35" s="119" t="s">
        <v>249</v>
      </c>
      <c r="E35" s="120" t="s">
        <v>250</v>
      </c>
      <c r="F35" s="2" t="s">
        <v>251</v>
      </c>
      <c r="G35" s="2">
        <v>150</v>
      </c>
      <c r="H35" s="128"/>
      <c r="I35" s="48">
        <f t="shared" si="0"/>
        <v>0</v>
      </c>
      <c r="J35" s="49"/>
      <c r="K35" s="48">
        <f t="shared" si="1"/>
        <v>0</v>
      </c>
    </row>
    <row r="36" spans="1:11" ht="33" customHeight="1">
      <c r="A36" s="2" t="s">
        <v>103</v>
      </c>
      <c r="B36" s="118" t="s">
        <v>216</v>
      </c>
      <c r="C36" s="67"/>
      <c r="D36" s="119" t="s">
        <v>39</v>
      </c>
      <c r="E36" s="119" t="s">
        <v>239</v>
      </c>
      <c r="F36" s="2" t="s">
        <v>252</v>
      </c>
      <c r="G36" s="2">
        <v>625</v>
      </c>
      <c r="H36" s="128"/>
      <c r="I36" s="48">
        <f t="shared" si="0"/>
        <v>0</v>
      </c>
      <c r="J36" s="49"/>
      <c r="K36" s="48">
        <f t="shared" si="1"/>
        <v>0</v>
      </c>
    </row>
    <row r="37" spans="1:11" ht="33" customHeight="1">
      <c r="A37" s="2" t="s">
        <v>104</v>
      </c>
      <c r="B37" s="118" t="s">
        <v>216</v>
      </c>
      <c r="C37" s="67"/>
      <c r="D37" s="2" t="s">
        <v>39</v>
      </c>
      <c r="E37" s="119" t="s">
        <v>54</v>
      </c>
      <c r="F37" s="2" t="s">
        <v>44</v>
      </c>
      <c r="G37" s="2">
        <v>360</v>
      </c>
      <c r="H37" s="128"/>
      <c r="I37" s="48">
        <f t="shared" si="0"/>
        <v>0</v>
      </c>
      <c r="J37" s="49"/>
      <c r="K37" s="48">
        <f t="shared" si="1"/>
        <v>0</v>
      </c>
    </row>
    <row r="38" spans="1:11" ht="33" customHeight="1">
      <c r="A38" s="2" t="s">
        <v>105</v>
      </c>
      <c r="B38" s="118" t="s">
        <v>216</v>
      </c>
      <c r="C38" s="67"/>
      <c r="D38" s="119" t="s">
        <v>58</v>
      </c>
      <c r="E38" s="119" t="s">
        <v>84</v>
      </c>
      <c r="F38" s="2" t="s">
        <v>70</v>
      </c>
      <c r="G38" s="2">
        <v>240</v>
      </c>
      <c r="H38" s="128"/>
      <c r="I38" s="48">
        <f t="shared" si="0"/>
        <v>0</v>
      </c>
      <c r="J38" s="49"/>
      <c r="K38" s="48">
        <f t="shared" si="1"/>
        <v>0</v>
      </c>
    </row>
    <row r="39" spans="1:11" ht="33" customHeight="1">
      <c r="A39" s="2" t="s">
        <v>106</v>
      </c>
      <c r="B39" s="121" t="s">
        <v>217</v>
      </c>
      <c r="C39" s="67"/>
      <c r="D39" s="2" t="s">
        <v>253</v>
      </c>
      <c r="E39" s="2" t="s">
        <v>254</v>
      </c>
      <c r="F39" s="2" t="s">
        <v>255</v>
      </c>
      <c r="G39" s="2">
        <v>65</v>
      </c>
      <c r="H39" s="128"/>
      <c r="I39" s="48">
        <f t="shared" si="0"/>
        <v>0</v>
      </c>
      <c r="J39" s="49"/>
      <c r="K39" s="48">
        <f t="shared" si="1"/>
        <v>0</v>
      </c>
    </row>
    <row r="40" spans="1:11" ht="33" customHeight="1">
      <c r="A40" s="2" t="s">
        <v>107</v>
      </c>
      <c r="B40" s="118" t="s">
        <v>217</v>
      </c>
      <c r="C40" s="67"/>
      <c r="D40" s="2" t="s">
        <v>39</v>
      </c>
      <c r="E40" s="2" t="s">
        <v>43</v>
      </c>
      <c r="F40" s="2" t="s">
        <v>44</v>
      </c>
      <c r="G40" s="2">
        <v>200</v>
      </c>
      <c r="H40" s="128"/>
      <c r="I40" s="48">
        <f t="shared" si="0"/>
        <v>0</v>
      </c>
      <c r="J40" s="49"/>
      <c r="K40" s="48">
        <f t="shared" si="1"/>
        <v>0</v>
      </c>
    </row>
    <row r="41" spans="1:11" ht="33" customHeight="1">
      <c r="A41" s="2" t="s">
        <v>108</v>
      </c>
      <c r="B41" s="118" t="s">
        <v>217</v>
      </c>
      <c r="C41" s="67"/>
      <c r="D41" s="2" t="s">
        <v>39</v>
      </c>
      <c r="E41" s="2" t="s">
        <v>41</v>
      </c>
      <c r="F41" s="2" t="s">
        <v>44</v>
      </c>
      <c r="G41" s="2">
        <v>300</v>
      </c>
      <c r="H41" s="128"/>
      <c r="I41" s="48">
        <f t="shared" si="0"/>
        <v>0</v>
      </c>
      <c r="J41" s="49"/>
      <c r="K41" s="48">
        <f t="shared" si="1"/>
        <v>0</v>
      </c>
    </row>
    <row r="42" spans="1:11" ht="33" customHeight="1">
      <c r="A42" s="2" t="s">
        <v>109</v>
      </c>
      <c r="B42" s="118" t="s">
        <v>217</v>
      </c>
      <c r="C42" s="67"/>
      <c r="D42" s="2" t="s">
        <v>58</v>
      </c>
      <c r="E42" s="2" t="s">
        <v>74</v>
      </c>
      <c r="F42" s="2" t="s">
        <v>256</v>
      </c>
      <c r="G42" s="2">
        <v>40</v>
      </c>
      <c r="H42" s="128"/>
      <c r="I42" s="48">
        <f t="shared" si="0"/>
        <v>0</v>
      </c>
      <c r="J42" s="49"/>
      <c r="K42" s="48">
        <f t="shared" si="1"/>
        <v>0</v>
      </c>
    </row>
    <row r="43" spans="1:11" ht="33" customHeight="1">
      <c r="A43" s="2" t="s">
        <v>110</v>
      </c>
      <c r="B43" s="118" t="s">
        <v>218</v>
      </c>
      <c r="C43" s="67"/>
      <c r="D43" s="2" t="s">
        <v>39</v>
      </c>
      <c r="E43" s="2" t="s">
        <v>257</v>
      </c>
      <c r="F43" s="2" t="s">
        <v>42</v>
      </c>
      <c r="G43" s="2">
        <v>90</v>
      </c>
      <c r="H43" s="128"/>
      <c r="I43" s="48">
        <f t="shared" si="0"/>
        <v>0</v>
      </c>
      <c r="J43" s="49"/>
      <c r="K43" s="48">
        <f t="shared" si="1"/>
        <v>0</v>
      </c>
    </row>
    <row r="44" spans="1:11" ht="33" customHeight="1">
      <c r="A44" s="2" t="s">
        <v>111</v>
      </c>
      <c r="B44" s="118" t="s">
        <v>218</v>
      </c>
      <c r="C44" s="67"/>
      <c r="D44" s="2" t="s">
        <v>39</v>
      </c>
      <c r="E44" s="2" t="s">
        <v>41</v>
      </c>
      <c r="F44" s="2" t="s">
        <v>42</v>
      </c>
      <c r="G44" s="2">
        <v>130</v>
      </c>
      <c r="H44" s="128"/>
      <c r="I44" s="48">
        <f t="shared" si="0"/>
        <v>0</v>
      </c>
      <c r="J44" s="49"/>
      <c r="K44" s="48">
        <f t="shared" si="1"/>
        <v>0</v>
      </c>
    </row>
    <row r="45" spans="1:11" ht="33" customHeight="1">
      <c r="A45" s="2" t="s">
        <v>112</v>
      </c>
      <c r="B45" s="118" t="s">
        <v>218</v>
      </c>
      <c r="C45" s="67"/>
      <c r="D45" s="2" t="s">
        <v>39</v>
      </c>
      <c r="E45" s="2" t="s">
        <v>55</v>
      </c>
      <c r="F45" s="2" t="s">
        <v>44</v>
      </c>
      <c r="G45" s="2">
        <v>50</v>
      </c>
      <c r="H45" s="128"/>
      <c r="I45" s="48">
        <f t="shared" si="0"/>
        <v>0</v>
      </c>
      <c r="J45" s="49"/>
      <c r="K45" s="48">
        <f t="shared" si="1"/>
        <v>0</v>
      </c>
    </row>
    <row r="46" spans="1:11" ht="33" customHeight="1">
      <c r="A46" s="2" t="s">
        <v>113</v>
      </c>
      <c r="B46" s="118" t="s">
        <v>219</v>
      </c>
      <c r="C46" s="67"/>
      <c r="D46" s="2" t="s">
        <v>39</v>
      </c>
      <c r="E46" s="2" t="s">
        <v>46</v>
      </c>
      <c r="F46" s="2" t="s">
        <v>52</v>
      </c>
      <c r="G46" s="2">
        <v>900</v>
      </c>
      <c r="H46" s="128"/>
      <c r="I46" s="48">
        <f t="shared" si="0"/>
        <v>0</v>
      </c>
      <c r="J46" s="49"/>
      <c r="K46" s="48">
        <f t="shared" si="1"/>
        <v>0</v>
      </c>
    </row>
    <row r="47" spans="1:11" ht="33" customHeight="1">
      <c r="A47" s="2" t="s">
        <v>114</v>
      </c>
      <c r="B47" s="118" t="s">
        <v>219</v>
      </c>
      <c r="C47" s="67"/>
      <c r="D47" s="2" t="s">
        <v>58</v>
      </c>
      <c r="E47" s="2" t="s">
        <v>258</v>
      </c>
      <c r="F47" s="2" t="s">
        <v>70</v>
      </c>
      <c r="G47" s="2">
        <v>50</v>
      </c>
      <c r="H47" s="128"/>
      <c r="I47" s="48">
        <f t="shared" si="0"/>
        <v>0</v>
      </c>
      <c r="J47" s="49"/>
      <c r="K47" s="48">
        <f t="shared" si="1"/>
        <v>0</v>
      </c>
    </row>
    <row r="48" spans="1:11" ht="33" customHeight="1">
      <c r="A48" s="2" t="s">
        <v>115</v>
      </c>
      <c r="B48" s="118" t="s">
        <v>220</v>
      </c>
      <c r="C48" s="67"/>
      <c r="D48" s="2" t="s">
        <v>39</v>
      </c>
      <c r="E48" s="2" t="s">
        <v>91</v>
      </c>
      <c r="F48" s="2" t="s">
        <v>259</v>
      </c>
      <c r="G48" s="2">
        <v>130</v>
      </c>
      <c r="H48" s="128"/>
      <c r="I48" s="48">
        <f t="shared" si="0"/>
        <v>0</v>
      </c>
      <c r="J48" s="49"/>
      <c r="K48" s="48">
        <f t="shared" si="1"/>
        <v>0</v>
      </c>
    </row>
    <row r="49" spans="1:11" ht="33" customHeight="1">
      <c r="A49" s="2" t="s">
        <v>116</v>
      </c>
      <c r="B49" s="118" t="s">
        <v>221</v>
      </c>
      <c r="C49" s="67"/>
      <c r="D49" s="2" t="s">
        <v>39</v>
      </c>
      <c r="E49" s="2" t="s">
        <v>260</v>
      </c>
      <c r="F49" s="2" t="s">
        <v>42</v>
      </c>
      <c r="G49" s="2">
        <v>300</v>
      </c>
      <c r="H49" s="128"/>
      <c r="I49" s="48">
        <f t="shared" si="0"/>
        <v>0</v>
      </c>
      <c r="J49" s="49"/>
      <c r="K49" s="48">
        <f t="shared" si="1"/>
        <v>0</v>
      </c>
    </row>
    <row r="50" spans="1:11" ht="33" customHeight="1">
      <c r="A50" s="2" t="s">
        <v>117</v>
      </c>
      <c r="B50" s="118" t="s">
        <v>221</v>
      </c>
      <c r="C50" s="67"/>
      <c r="D50" s="2" t="s">
        <v>39</v>
      </c>
      <c r="E50" s="2" t="s">
        <v>261</v>
      </c>
      <c r="F50" s="2" t="s">
        <v>262</v>
      </c>
      <c r="G50" s="2">
        <v>160</v>
      </c>
      <c r="H50" s="128"/>
      <c r="I50" s="48">
        <f t="shared" si="0"/>
        <v>0</v>
      </c>
      <c r="J50" s="49"/>
      <c r="K50" s="48">
        <f t="shared" si="1"/>
        <v>0</v>
      </c>
    </row>
    <row r="51" spans="1:11" ht="33" customHeight="1">
      <c r="A51" s="2" t="s">
        <v>118</v>
      </c>
      <c r="B51" s="118" t="s">
        <v>222</v>
      </c>
      <c r="C51" s="67"/>
      <c r="D51" s="2" t="s">
        <v>39</v>
      </c>
      <c r="E51" s="2" t="s">
        <v>247</v>
      </c>
      <c r="F51" s="2" t="s">
        <v>56</v>
      </c>
      <c r="G51" s="2">
        <v>3</v>
      </c>
      <c r="H51" s="128"/>
      <c r="I51" s="48">
        <f t="shared" si="0"/>
        <v>0</v>
      </c>
      <c r="J51" s="49"/>
      <c r="K51" s="48">
        <f t="shared" si="1"/>
        <v>0</v>
      </c>
    </row>
    <row r="52" spans="1:11" ht="33" customHeight="1">
      <c r="A52" s="2" t="s">
        <v>119</v>
      </c>
      <c r="B52" s="118" t="s">
        <v>222</v>
      </c>
      <c r="C52" s="67"/>
      <c r="D52" s="2" t="s">
        <v>39</v>
      </c>
      <c r="E52" s="2" t="s">
        <v>260</v>
      </c>
      <c r="F52" s="2" t="s">
        <v>243</v>
      </c>
      <c r="G52" s="2">
        <v>225</v>
      </c>
      <c r="H52" s="128"/>
      <c r="I52" s="48">
        <f t="shared" si="0"/>
        <v>0</v>
      </c>
      <c r="J52" s="49"/>
      <c r="K52" s="48">
        <f t="shared" si="1"/>
        <v>0</v>
      </c>
    </row>
    <row r="53" spans="1:11" ht="33" customHeight="1">
      <c r="A53" s="2" t="s">
        <v>120</v>
      </c>
      <c r="B53" s="118" t="s">
        <v>223</v>
      </c>
      <c r="C53" s="67"/>
      <c r="D53" s="2" t="s">
        <v>39</v>
      </c>
      <c r="E53" s="2" t="s">
        <v>263</v>
      </c>
      <c r="F53" s="2" t="s">
        <v>44</v>
      </c>
      <c r="G53" s="2">
        <v>10</v>
      </c>
      <c r="H53" s="128"/>
      <c r="I53" s="48">
        <f t="shared" si="0"/>
        <v>0</v>
      </c>
      <c r="J53" s="49"/>
      <c r="K53" s="48">
        <f t="shared" si="1"/>
        <v>0</v>
      </c>
    </row>
    <row r="54" spans="1:11" ht="33" customHeight="1">
      <c r="A54" s="2" t="s">
        <v>121</v>
      </c>
      <c r="B54" s="118" t="s">
        <v>224</v>
      </c>
      <c r="C54" s="67"/>
      <c r="D54" s="2" t="s">
        <v>39</v>
      </c>
      <c r="E54" s="2" t="s">
        <v>54</v>
      </c>
      <c r="F54" s="2" t="s">
        <v>42</v>
      </c>
      <c r="G54" s="2">
        <v>380</v>
      </c>
      <c r="H54" s="128"/>
      <c r="I54" s="48">
        <f t="shared" si="0"/>
        <v>0</v>
      </c>
      <c r="J54" s="49"/>
      <c r="K54" s="48">
        <f t="shared" si="1"/>
        <v>0</v>
      </c>
    </row>
    <row r="55" spans="1:11" ht="33" customHeight="1">
      <c r="A55" s="2" t="s">
        <v>122</v>
      </c>
      <c r="B55" s="118" t="s">
        <v>224</v>
      </c>
      <c r="C55" s="67"/>
      <c r="D55" s="2" t="s">
        <v>39</v>
      </c>
      <c r="E55" s="2" t="s">
        <v>43</v>
      </c>
      <c r="F55" s="2" t="s">
        <v>42</v>
      </c>
      <c r="G55" s="2">
        <v>1100</v>
      </c>
      <c r="H55" s="128"/>
      <c r="I55" s="48">
        <f t="shared" si="0"/>
        <v>0</v>
      </c>
      <c r="J55" s="49"/>
      <c r="K55" s="48">
        <f t="shared" si="1"/>
        <v>0</v>
      </c>
    </row>
    <row r="56" spans="1:11" ht="33" customHeight="1">
      <c r="A56" s="2" t="s">
        <v>123</v>
      </c>
      <c r="B56" s="118" t="s">
        <v>224</v>
      </c>
      <c r="C56" s="67"/>
      <c r="D56" s="2" t="s">
        <v>264</v>
      </c>
      <c r="E56" s="2" t="s">
        <v>54</v>
      </c>
      <c r="F56" s="2" t="s">
        <v>48</v>
      </c>
      <c r="G56" s="2">
        <v>100</v>
      </c>
      <c r="H56" s="128"/>
      <c r="I56" s="48">
        <f t="shared" si="0"/>
        <v>0</v>
      </c>
      <c r="J56" s="49"/>
      <c r="K56" s="48">
        <f t="shared" si="1"/>
        <v>0</v>
      </c>
    </row>
    <row r="57" spans="1:11" ht="33" customHeight="1">
      <c r="A57" s="2" t="s">
        <v>124</v>
      </c>
      <c r="B57" s="118" t="s">
        <v>224</v>
      </c>
      <c r="C57" s="67"/>
      <c r="D57" s="2" t="s">
        <v>264</v>
      </c>
      <c r="E57" s="2" t="s">
        <v>43</v>
      </c>
      <c r="F57" s="2" t="s">
        <v>48</v>
      </c>
      <c r="G57" s="2">
        <v>190</v>
      </c>
      <c r="H57" s="128"/>
      <c r="I57" s="48">
        <f t="shared" si="0"/>
        <v>0</v>
      </c>
      <c r="J57" s="49"/>
      <c r="K57" s="48">
        <f t="shared" si="1"/>
        <v>0</v>
      </c>
    </row>
    <row r="58" spans="1:11" ht="33" customHeight="1">
      <c r="A58" s="2" t="s">
        <v>125</v>
      </c>
      <c r="B58" s="118" t="s">
        <v>224</v>
      </c>
      <c r="C58" s="67"/>
      <c r="D58" s="2" t="s">
        <v>82</v>
      </c>
      <c r="E58" s="2" t="s">
        <v>265</v>
      </c>
      <c r="F58" s="2" t="s">
        <v>75</v>
      </c>
      <c r="G58" s="2">
        <v>200</v>
      </c>
      <c r="H58" s="128"/>
      <c r="I58" s="48">
        <f t="shared" si="0"/>
        <v>0</v>
      </c>
      <c r="J58" s="49"/>
      <c r="K58" s="48">
        <f t="shared" si="1"/>
        <v>0</v>
      </c>
    </row>
    <row r="59" spans="1:11" ht="33" customHeight="1">
      <c r="A59" s="2" t="s">
        <v>126</v>
      </c>
      <c r="B59" s="118" t="s">
        <v>225</v>
      </c>
      <c r="C59" s="67"/>
      <c r="D59" s="2" t="s">
        <v>39</v>
      </c>
      <c r="E59" s="2" t="s">
        <v>46</v>
      </c>
      <c r="F59" s="2" t="s">
        <v>52</v>
      </c>
      <c r="G59" s="2">
        <v>500</v>
      </c>
      <c r="H59" s="128"/>
      <c r="I59" s="48">
        <f t="shared" si="0"/>
        <v>0</v>
      </c>
      <c r="J59" s="49"/>
      <c r="K59" s="48">
        <f t="shared" si="1"/>
        <v>0</v>
      </c>
    </row>
    <row r="60" spans="1:11" ht="33" customHeight="1">
      <c r="A60" s="2" t="s">
        <v>127</v>
      </c>
      <c r="B60" s="118" t="s">
        <v>225</v>
      </c>
      <c r="C60" s="67"/>
      <c r="D60" s="2" t="s">
        <v>39</v>
      </c>
      <c r="E60" s="2" t="s">
        <v>57</v>
      </c>
      <c r="F60" s="2" t="s">
        <v>42</v>
      </c>
      <c r="G60" s="2">
        <v>800</v>
      </c>
      <c r="H60" s="128"/>
      <c r="I60" s="48">
        <f t="shared" si="0"/>
        <v>0</v>
      </c>
      <c r="J60" s="49"/>
      <c r="K60" s="48">
        <f t="shared" si="1"/>
        <v>0</v>
      </c>
    </row>
    <row r="61" spans="1:11" ht="33" customHeight="1">
      <c r="A61" s="2" t="s">
        <v>128</v>
      </c>
      <c r="B61" s="118" t="s">
        <v>225</v>
      </c>
      <c r="C61" s="67"/>
      <c r="D61" s="2" t="s">
        <v>39</v>
      </c>
      <c r="E61" s="2" t="s">
        <v>49</v>
      </c>
      <c r="F61" s="2" t="s">
        <v>44</v>
      </c>
      <c r="G61" s="2">
        <v>330</v>
      </c>
      <c r="H61" s="128"/>
      <c r="I61" s="48">
        <f t="shared" si="0"/>
        <v>0</v>
      </c>
      <c r="J61" s="49"/>
      <c r="K61" s="48">
        <f t="shared" si="1"/>
        <v>0</v>
      </c>
    </row>
    <row r="62" spans="1:11" ht="33" customHeight="1">
      <c r="A62" s="2" t="s">
        <v>129</v>
      </c>
      <c r="B62" s="118" t="s">
        <v>225</v>
      </c>
      <c r="C62" s="67"/>
      <c r="D62" s="2" t="s">
        <v>39</v>
      </c>
      <c r="E62" s="2" t="s">
        <v>59</v>
      </c>
      <c r="F62" s="2" t="s">
        <v>42</v>
      </c>
      <c r="G62" s="2">
        <v>10</v>
      </c>
      <c r="H62" s="128"/>
      <c r="I62" s="48">
        <f t="shared" si="0"/>
        <v>0</v>
      </c>
      <c r="J62" s="49"/>
      <c r="K62" s="48">
        <f t="shared" si="1"/>
        <v>0</v>
      </c>
    </row>
    <row r="63" spans="1:11" ht="33" customHeight="1">
      <c r="A63" s="2" t="s">
        <v>130</v>
      </c>
      <c r="B63" s="118" t="s">
        <v>226</v>
      </c>
      <c r="C63" s="67"/>
      <c r="D63" s="2" t="s">
        <v>39</v>
      </c>
      <c r="E63" s="2" t="s">
        <v>55</v>
      </c>
      <c r="F63" s="2" t="s">
        <v>70</v>
      </c>
      <c r="G63" s="2">
        <v>5</v>
      </c>
      <c r="H63" s="128"/>
      <c r="I63" s="48">
        <f t="shared" si="0"/>
        <v>0</v>
      </c>
      <c r="J63" s="49"/>
      <c r="K63" s="48">
        <f t="shared" si="1"/>
        <v>0</v>
      </c>
    </row>
    <row r="64" spans="1:11" ht="33" customHeight="1">
      <c r="A64" s="2" t="s">
        <v>131</v>
      </c>
      <c r="B64" s="118" t="s">
        <v>226</v>
      </c>
      <c r="C64" s="67"/>
      <c r="D64" s="2" t="s">
        <v>39</v>
      </c>
      <c r="E64" s="2" t="s">
        <v>242</v>
      </c>
      <c r="F64" s="2" t="s">
        <v>70</v>
      </c>
      <c r="G64" s="2">
        <v>5</v>
      </c>
      <c r="H64" s="128"/>
      <c r="I64" s="48">
        <f t="shared" si="0"/>
        <v>0</v>
      </c>
      <c r="J64" s="49"/>
      <c r="K64" s="48">
        <f t="shared" si="1"/>
        <v>0</v>
      </c>
    </row>
    <row r="65" spans="1:11" ht="33" customHeight="1">
      <c r="A65" s="2" t="s">
        <v>132</v>
      </c>
      <c r="B65" s="118" t="s">
        <v>227</v>
      </c>
      <c r="C65" s="67"/>
      <c r="D65" s="2" t="s">
        <v>39</v>
      </c>
      <c r="E65" s="2" t="s">
        <v>41</v>
      </c>
      <c r="F65" s="2" t="s">
        <v>266</v>
      </c>
      <c r="G65" s="2">
        <v>34</v>
      </c>
      <c r="H65" s="128"/>
      <c r="I65" s="48">
        <f t="shared" si="0"/>
        <v>0</v>
      </c>
      <c r="J65" s="49"/>
      <c r="K65" s="48">
        <f t="shared" si="1"/>
        <v>0</v>
      </c>
    </row>
    <row r="66" spans="1:11" ht="33" customHeight="1">
      <c r="A66" s="2" t="s">
        <v>133</v>
      </c>
      <c r="B66" s="118" t="s">
        <v>227</v>
      </c>
      <c r="C66" s="67"/>
      <c r="D66" s="2" t="s">
        <v>39</v>
      </c>
      <c r="E66" s="2" t="s">
        <v>49</v>
      </c>
      <c r="F66" s="2" t="s">
        <v>40</v>
      </c>
      <c r="G66" s="2">
        <v>30</v>
      </c>
      <c r="H66" s="128"/>
      <c r="I66" s="48">
        <f t="shared" si="0"/>
        <v>0</v>
      </c>
      <c r="J66" s="49"/>
      <c r="K66" s="48">
        <f t="shared" si="1"/>
        <v>0</v>
      </c>
    </row>
    <row r="67" spans="1:11" ht="33" customHeight="1">
      <c r="A67" s="2" t="s">
        <v>134</v>
      </c>
      <c r="B67" s="118" t="s">
        <v>227</v>
      </c>
      <c r="C67" s="67"/>
      <c r="D67" s="2" t="s">
        <v>39</v>
      </c>
      <c r="E67" s="2" t="s">
        <v>55</v>
      </c>
      <c r="F67" s="2" t="s">
        <v>40</v>
      </c>
      <c r="G67" s="2">
        <v>26</v>
      </c>
      <c r="H67" s="128"/>
      <c r="I67" s="48">
        <f t="shared" si="0"/>
        <v>0</v>
      </c>
      <c r="J67" s="49"/>
      <c r="K67" s="48">
        <f t="shared" si="1"/>
        <v>0</v>
      </c>
    </row>
    <row r="68" spans="1:11" ht="33" customHeight="1">
      <c r="A68" s="2" t="s">
        <v>135</v>
      </c>
      <c r="B68" s="118" t="s">
        <v>78</v>
      </c>
      <c r="C68" s="67"/>
      <c r="D68" s="2" t="s">
        <v>39</v>
      </c>
      <c r="E68" s="2" t="s">
        <v>239</v>
      </c>
      <c r="F68" s="2" t="s">
        <v>267</v>
      </c>
      <c r="G68" s="2">
        <v>200</v>
      </c>
      <c r="H68" s="128"/>
      <c r="I68" s="48">
        <f t="shared" si="0"/>
        <v>0</v>
      </c>
      <c r="J68" s="49"/>
      <c r="K68" s="48">
        <f t="shared" si="1"/>
        <v>0</v>
      </c>
    </row>
    <row r="69" spans="1:11" ht="33" customHeight="1">
      <c r="A69" s="2" t="s">
        <v>136</v>
      </c>
      <c r="B69" s="118" t="s">
        <v>78</v>
      </c>
      <c r="C69" s="67"/>
      <c r="D69" s="2" t="s">
        <v>39</v>
      </c>
      <c r="E69" s="2" t="s">
        <v>64</v>
      </c>
      <c r="F69" s="2" t="s">
        <v>267</v>
      </c>
      <c r="G69" s="122">
        <v>240</v>
      </c>
      <c r="H69" s="128"/>
      <c r="I69" s="48">
        <f t="shared" si="0"/>
        <v>0</v>
      </c>
      <c r="J69" s="49"/>
      <c r="K69" s="48">
        <f t="shared" si="1"/>
        <v>0</v>
      </c>
    </row>
    <row r="70" spans="1:11" ht="33" customHeight="1">
      <c r="A70" s="2" t="s">
        <v>137</v>
      </c>
      <c r="B70" s="118" t="s">
        <v>78</v>
      </c>
      <c r="C70" s="67"/>
      <c r="D70" s="2" t="s">
        <v>39</v>
      </c>
      <c r="E70" s="2" t="s">
        <v>246</v>
      </c>
      <c r="F70" s="2" t="s">
        <v>267</v>
      </c>
      <c r="G70" s="2">
        <v>30</v>
      </c>
      <c r="H70" s="128"/>
      <c r="I70" s="48">
        <f t="shared" si="0"/>
        <v>0</v>
      </c>
      <c r="J70" s="49"/>
      <c r="K70" s="48">
        <f t="shared" si="1"/>
        <v>0</v>
      </c>
    </row>
    <row r="71" spans="1:11" ht="33" customHeight="1">
      <c r="A71" s="2" t="s">
        <v>138</v>
      </c>
      <c r="B71" s="118" t="s">
        <v>78</v>
      </c>
      <c r="C71" s="67"/>
      <c r="D71" s="2" t="s">
        <v>39</v>
      </c>
      <c r="E71" s="2" t="s">
        <v>76</v>
      </c>
      <c r="F71" s="2" t="s">
        <v>267</v>
      </c>
      <c r="G71" s="2">
        <v>20</v>
      </c>
      <c r="H71" s="128"/>
      <c r="I71" s="48">
        <f t="shared" si="0"/>
        <v>0</v>
      </c>
      <c r="J71" s="49"/>
      <c r="K71" s="48">
        <f t="shared" si="1"/>
        <v>0</v>
      </c>
    </row>
    <row r="72" spans="1:11" ht="33" customHeight="1">
      <c r="A72" s="2" t="s">
        <v>139</v>
      </c>
      <c r="B72" s="118" t="s">
        <v>228</v>
      </c>
      <c r="C72" s="67"/>
      <c r="D72" s="2" t="s">
        <v>268</v>
      </c>
      <c r="E72" s="2" t="s">
        <v>86</v>
      </c>
      <c r="F72" s="2" t="s">
        <v>269</v>
      </c>
      <c r="G72" s="2">
        <v>60</v>
      </c>
      <c r="H72" s="128"/>
      <c r="I72" s="48">
        <f t="shared" si="0"/>
        <v>0</v>
      </c>
      <c r="J72" s="49"/>
      <c r="K72" s="48">
        <f t="shared" si="1"/>
        <v>0</v>
      </c>
    </row>
    <row r="73" spans="1:11" ht="33" customHeight="1">
      <c r="A73" s="2" t="s">
        <v>140</v>
      </c>
      <c r="B73" s="118" t="s">
        <v>229</v>
      </c>
      <c r="C73" s="67"/>
      <c r="D73" s="2" t="s">
        <v>39</v>
      </c>
      <c r="E73" s="2" t="s">
        <v>46</v>
      </c>
      <c r="F73" s="2" t="s">
        <v>42</v>
      </c>
      <c r="G73" s="2">
        <v>10</v>
      </c>
      <c r="H73" s="128"/>
      <c r="I73" s="48">
        <f t="shared" si="0"/>
        <v>0</v>
      </c>
      <c r="J73" s="49"/>
      <c r="K73" s="48">
        <f t="shared" si="1"/>
        <v>0</v>
      </c>
    </row>
    <row r="74" spans="1:11" ht="33" customHeight="1">
      <c r="A74" s="2" t="s">
        <v>141</v>
      </c>
      <c r="B74" s="118" t="s">
        <v>229</v>
      </c>
      <c r="C74" s="67"/>
      <c r="D74" s="2" t="s">
        <v>39</v>
      </c>
      <c r="E74" s="2" t="s">
        <v>55</v>
      </c>
      <c r="F74" s="2" t="s">
        <v>259</v>
      </c>
      <c r="G74" s="2">
        <v>10</v>
      </c>
      <c r="H74" s="128"/>
      <c r="I74" s="48">
        <f aca="true" t="shared" si="2" ref="I74:I91">G74*H74</f>
        <v>0</v>
      </c>
      <c r="J74" s="49"/>
      <c r="K74" s="48">
        <f aca="true" t="shared" si="3" ref="K74:K91">(I74*J74)+I74</f>
        <v>0</v>
      </c>
    </row>
    <row r="75" spans="1:11" ht="33" customHeight="1">
      <c r="A75" s="2" t="s">
        <v>142</v>
      </c>
      <c r="B75" s="118" t="s">
        <v>229</v>
      </c>
      <c r="C75" s="67"/>
      <c r="D75" s="2" t="s">
        <v>39</v>
      </c>
      <c r="E75" s="2" t="s">
        <v>59</v>
      </c>
      <c r="F75" s="2" t="s">
        <v>259</v>
      </c>
      <c r="G75" s="2">
        <v>10</v>
      </c>
      <c r="H75" s="128"/>
      <c r="I75" s="48">
        <f t="shared" si="2"/>
        <v>0</v>
      </c>
      <c r="J75" s="49"/>
      <c r="K75" s="48">
        <f t="shared" si="3"/>
        <v>0</v>
      </c>
    </row>
    <row r="76" spans="1:11" ht="33" customHeight="1">
      <c r="A76" s="2" t="s">
        <v>143</v>
      </c>
      <c r="B76" s="118" t="s">
        <v>229</v>
      </c>
      <c r="C76" s="67"/>
      <c r="D76" s="2" t="s">
        <v>270</v>
      </c>
      <c r="E76" s="2" t="s">
        <v>59</v>
      </c>
      <c r="F76" s="2" t="s">
        <v>40</v>
      </c>
      <c r="G76" s="2">
        <v>50</v>
      </c>
      <c r="H76" s="128"/>
      <c r="I76" s="48">
        <f t="shared" si="2"/>
        <v>0</v>
      </c>
      <c r="J76" s="49"/>
      <c r="K76" s="48">
        <f t="shared" si="3"/>
        <v>0</v>
      </c>
    </row>
    <row r="77" spans="1:11" ht="33" customHeight="1">
      <c r="A77" s="2" t="s">
        <v>144</v>
      </c>
      <c r="B77" s="118" t="s">
        <v>229</v>
      </c>
      <c r="C77" s="67"/>
      <c r="D77" s="2" t="s">
        <v>270</v>
      </c>
      <c r="E77" s="2" t="s">
        <v>62</v>
      </c>
      <c r="F77" s="2" t="s">
        <v>40</v>
      </c>
      <c r="G77" s="2">
        <v>10</v>
      </c>
      <c r="H77" s="128"/>
      <c r="I77" s="48">
        <f t="shared" si="2"/>
        <v>0</v>
      </c>
      <c r="J77" s="49"/>
      <c r="K77" s="48">
        <f t="shared" si="3"/>
        <v>0</v>
      </c>
    </row>
    <row r="78" spans="1:11" ht="33" customHeight="1">
      <c r="A78" s="2" t="s">
        <v>145</v>
      </c>
      <c r="B78" s="118" t="s">
        <v>229</v>
      </c>
      <c r="C78" s="67"/>
      <c r="D78" s="2" t="s">
        <v>270</v>
      </c>
      <c r="E78" s="2" t="s">
        <v>49</v>
      </c>
      <c r="F78" s="2" t="s">
        <v>42</v>
      </c>
      <c r="G78" s="2">
        <v>15</v>
      </c>
      <c r="H78" s="128"/>
      <c r="I78" s="48">
        <f t="shared" si="2"/>
        <v>0</v>
      </c>
      <c r="J78" s="49"/>
      <c r="K78" s="48">
        <f t="shared" si="3"/>
        <v>0</v>
      </c>
    </row>
    <row r="79" spans="1:11" ht="33" customHeight="1">
      <c r="A79" s="2" t="s">
        <v>146</v>
      </c>
      <c r="B79" s="118" t="s">
        <v>230</v>
      </c>
      <c r="C79" s="67"/>
      <c r="D79" s="2" t="s">
        <v>39</v>
      </c>
      <c r="E79" s="2" t="s">
        <v>49</v>
      </c>
      <c r="F79" s="2" t="s">
        <v>271</v>
      </c>
      <c r="G79" s="2">
        <v>140</v>
      </c>
      <c r="H79" s="128"/>
      <c r="I79" s="48">
        <f t="shared" si="2"/>
        <v>0</v>
      </c>
      <c r="J79" s="49"/>
      <c r="K79" s="48">
        <f t="shared" si="3"/>
        <v>0</v>
      </c>
    </row>
    <row r="80" spans="1:11" ht="33" customHeight="1">
      <c r="A80" s="2" t="s">
        <v>147</v>
      </c>
      <c r="B80" s="118" t="s">
        <v>230</v>
      </c>
      <c r="C80" s="67"/>
      <c r="D80" s="2" t="s">
        <v>39</v>
      </c>
      <c r="E80" s="2" t="s">
        <v>55</v>
      </c>
      <c r="F80" s="2" t="s">
        <v>271</v>
      </c>
      <c r="G80" s="2">
        <v>120</v>
      </c>
      <c r="H80" s="128"/>
      <c r="I80" s="48">
        <f t="shared" si="2"/>
        <v>0</v>
      </c>
      <c r="J80" s="49"/>
      <c r="K80" s="48">
        <f t="shared" si="3"/>
        <v>0</v>
      </c>
    </row>
    <row r="81" spans="1:11" ht="33" customHeight="1">
      <c r="A81" s="2" t="s">
        <v>148</v>
      </c>
      <c r="B81" s="118" t="s">
        <v>230</v>
      </c>
      <c r="C81" s="67"/>
      <c r="D81" s="2" t="s">
        <v>39</v>
      </c>
      <c r="E81" s="2" t="s">
        <v>59</v>
      </c>
      <c r="F81" s="2" t="s">
        <v>44</v>
      </c>
      <c r="G81" s="2">
        <v>30</v>
      </c>
      <c r="H81" s="128"/>
      <c r="I81" s="48">
        <f t="shared" si="2"/>
        <v>0</v>
      </c>
      <c r="J81" s="49"/>
      <c r="K81" s="48">
        <f t="shared" si="3"/>
        <v>0</v>
      </c>
    </row>
    <row r="82" spans="1:11" ht="33" customHeight="1">
      <c r="A82" s="2" t="s">
        <v>149</v>
      </c>
      <c r="B82" s="118" t="s">
        <v>231</v>
      </c>
      <c r="C82" s="67"/>
      <c r="D82" s="2" t="s">
        <v>39</v>
      </c>
      <c r="E82" s="2" t="s">
        <v>73</v>
      </c>
      <c r="F82" s="2" t="s">
        <v>56</v>
      </c>
      <c r="G82" s="2">
        <v>50</v>
      </c>
      <c r="H82" s="128"/>
      <c r="I82" s="48">
        <f t="shared" si="2"/>
        <v>0</v>
      </c>
      <c r="J82" s="49"/>
      <c r="K82" s="48">
        <f t="shared" si="3"/>
        <v>0</v>
      </c>
    </row>
    <row r="83" spans="1:11" ht="33" customHeight="1">
      <c r="A83" s="2" t="s">
        <v>150</v>
      </c>
      <c r="B83" s="118" t="s">
        <v>232</v>
      </c>
      <c r="C83" s="67"/>
      <c r="D83" s="2" t="s">
        <v>39</v>
      </c>
      <c r="E83" s="2" t="s">
        <v>43</v>
      </c>
      <c r="F83" s="2" t="s">
        <v>243</v>
      </c>
      <c r="G83" s="2">
        <v>80</v>
      </c>
      <c r="H83" s="128"/>
      <c r="I83" s="48">
        <f t="shared" si="2"/>
        <v>0</v>
      </c>
      <c r="J83" s="49"/>
      <c r="K83" s="48">
        <f t="shared" si="3"/>
        <v>0</v>
      </c>
    </row>
    <row r="84" spans="1:11" ht="33" customHeight="1">
      <c r="A84" s="2" t="s">
        <v>151</v>
      </c>
      <c r="B84" s="118" t="s">
        <v>233</v>
      </c>
      <c r="C84" s="67"/>
      <c r="D84" s="2" t="s">
        <v>58</v>
      </c>
      <c r="E84" s="2" t="s">
        <v>272</v>
      </c>
      <c r="F84" s="2" t="s">
        <v>63</v>
      </c>
      <c r="G84" s="2">
        <v>60</v>
      </c>
      <c r="H84" s="128"/>
      <c r="I84" s="48">
        <f t="shared" si="2"/>
        <v>0</v>
      </c>
      <c r="J84" s="49"/>
      <c r="K84" s="48">
        <f t="shared" si="3"/>
        <v>0</v>
      </c>
    </row>
    <row r="85" spans="1:11" ht="33" customHeight="1">
      <c r="A85" s="2" t="s">
        <v>152</v>
      </c>
      <c r="B85" s="118" t="s">
        <v>233</v>
      </c>
      <c r="C85" s="67"/>
      <c r="D85" s="2" t="s">
        <v>58</v>
      </c>
      <c r="E85" s="2" t="s">
        <v>273</v>
      </c>
      <c r="F85" s="2" t="s">
        <v>61</v>
      </c>
      <c r="G85" s="2">
        <v>90</v>
      </c>
      <c r="H85" s="128"/>
      <c r="I85" s="48">
        <f t="shared" si="2"/>
        <v>0</v>
      </c>
      <c r="J85" s="49"/>
      <c r="K85" s="48">
        <f t="shared" si="3"/>
        <v>0</v>
      </c>
    </row>
    <row r="86" spans="1:11" ht="33" customHeight="1">
      <c r="A86" s="2" t="s">
        <v>153</v>
      </c>
      <c r="B86" s="118" t="s">
        <v>233</v>
      </c>
      <c r="C86" s="67"/>
      <c r="D86" s="2" t="s">
        <v>39</v>
      </c>
      <c r="E86" s="2" t="s">
        <v>43</v>
      </c>
      <c r="F86" s="2" t="s">
        <v>65</v>
      </c>
      <c r="G86" s="2">
        <v>54</v>
      </c>
      <c r="H86" s="128"/>
      <c r="I86" s="48">
        <f t="shared" si="2"/>
        <v>0</v>
      </c>
      <c r="J86" s="49"/>
      <c r="K86" s="48">
        <f t="shared" si="3"/>
        <v>0</v>
      </c>
    </row>
    <row r="87" spans="1:11" ht="33" customHeight="1">
      <c r="A87" s="2" t="s">
        <v>154</v>
      </c>
      <c r="B87" s="118" t="s">
        <v>233</v>
      </c>
      <c r="C87" s="67"/>
      <c r="D87" s="2" t="s">
        <v>39</v>
      </c>
      <c r="E87" s="2" t="s">
        <v>41</v>
      </c>
      <c r="F87" s="2" t="s">
        <v>65</v>
      </c>
      <c r="G87" s="2">
        <v>62</v>
      </c>
      <c r="H87" s="128"/>
      <c r="I87" s="48">
        <f t="shared" si="2"/>
        <v>0</v>
      </c>
      <c r="J87" s="49"/>
      <c r="K87" s="48">
        <f t="shared" si="3"/>
        <v>0</v>
      </c>
    </row>
    <row r="88" spans="1:11" ht="33" customHeight="1">
      <c r="A88" s="2" t="s">
        <v>155</v>
      </c>
      <c r="B88" s="118" t="s">
        <v>234</v>
      </c>
      <c r="C88" s="67"/>
      <c r="D88" s="2" t="s">
        <v>39</v>
      </c>
      <c r="E88" s="2" t="s">
        <v>43</v>
      </c>
      <c r="F88" s="2" t="s">
        <v>243</v>
      </c>
      <c r="G88" s="2">
        <v>4</v>
      </c>
      <c r="H88" s="128"/>
      <c r="I88" s="48">
        <f t="shared" si="2"/>
        <v>0</v>
      </c>
      <c r="J88" s="49"/>
      <c r="K88" s="48">
        <f t="shared" si="3"/>
        <v>0</v>
      </c>
    </row>
    <row r="89" spans="1:11" ht="33" customHeight="1">
      <c r="A89" s="2" t="s">
        <v>156</v>
      </c>
      <c r="B89" s="118" t="s">
        <v>235</v>
      </c>
      <c r="C89" s="67"/>
      <c r="D89" s="2" t="s">
        <v>39</v>
      </c>
      <c r="E89" s="2" t="s">
        <v>88</v>
      </c>
      <c r="F89" s="2" t="s">
        <v>44</v>
      </c>
      <c r="G89" s="2">
        <v>120</v>
      </c>
      <c r="H89" s="128"/>
      <c r="I89" s="48">
        <f t="shared" si="2"/>
        <v>0</v>
      </c>
      <c r="J89" s="49"/>
      <c r="K89" s="48">
        <f t="shared" si="3"/>
        <v>0</v>
      </c>
    </row>
    <row r="90" spans="1:11" ht="33" customHeight="1">
      <c r="A90" s="2" t="s">
        <v>157</v>
      </c>
      <c r="B90" s="118" t="s">
        <v>235</v>
      </c>
      <c r="C90" s="67"/>
      <c r="D90" s="2" t="s">
        <v>39</v>
      </c>
      <c r="E90" s="2" t="s">
        <v>66</v>
      </c>
      <c r="F90" s="2" t="s">
        <v>243</v>
      </c>
      <c r="G90" s="2">
        <v>180</v>
      </c>
      <c r="H90" s="128"/>
      <c r="I90" s="48">
        <f t="shared" si="2"/>
        <v>0</v>
      </c>
      <c r="J90" s="49"/>
      <c r="K90" s="48">
        <f t="shared" si="3"/>
        <v>0</v>
      </c>
    </row>
    <row r="91" spans="1:11" ht="33" customHeight="1">
      <c r="A91" s="2" t="s">
        <v>158</v>
      </c>
      <c r="B91" s="118" t="s">
        <v>236</v>
      </c>
      <c r="C91" s="67"/>
      <c r="D91" s="2" t="s">
        <v>39</v>
      </c>
      <c r="E91" s="2" t="s">
        <v>54</v>
      </c>
      <c r="F91" s="2" t="s">
        <v>274</v>
      </c>
      <c r="G91" s="119">
        <v>60</v>
      </c>
      <c r="H91" s="128"/>
      <c r="I91" s="48">
        <f t="shared" si="2"/>
        <v>0</v>
      </c>
      <c r="J91" s="49"/>
      <c r="K91" s="48">
        <f t="shared" si="3"/>
        <v>0</v>
      </c>
    </row>
    <row r="92" spans="1:11" s="23" customFormat="1" ht="29.25" customHeight="1">
      <c r="A92" s="29"/>
      <c r="B92" s="51"/>
      <c r="C92" s="51"/>
      <c r="D92" s="51"/>
      <c r="E92" s="51"/>
      <c r="F92" s="51"/>
      <c r="G92" s="51"/>
      <c r="H92" s="110" t="s">
        <v>89</v>
      </c>
      <c r="I92" s="50">
        <f>SUM(I9:I91)</f>
        <v>0</v>
      </c>
      <c r="J92" s="51"/>
      <c r="K92" s="52">
        <f>SUM(K9:K91)</f>
        <v>0</v>
      </c>
    </row>
    <row r="93" spans="1:11" s="23" customFormat="1" ht="18" customHeight="1">
      <c r="A93" s="31" t="s">
        <v>97</v>
      </c>
      <c r="B93" s="77"/>
      <c r="C93" s="77"/>
      <c r="D93" s="77"/>
      <c r="E93" s="77"/>
      <c r="F93" s="77"/>
      <c r="G93" s="77"/>
      <c r="H93" s="77"/>
      <c r="I93" s="54"/>
      <c r="J93" s="55"/>
      <c r="K93" s="56" t="s">
        <v>31</v>
      </c>
    </row>
    <row r="94" spans="1:11" s="23" customFormat="1" ht="15" customHeight="1">
      <c r="A94" s="31" t="s">
        <v>35</v>
      </c>
      <c r="B94" s="77"/>
      <c r="C94" s="77"/>
      <c r="D94" s="77"/>
      <c r="E94" s="77"/>
      <c r="F94" s="77"/>
      <c r="G94" s="77"/>
      <c r="H94" s="77"/>
      <c r="I94" s="68"/>
      <c r="J94" s="68"/>
      <c r="K94" s="78"/>
    </row>
    <row r="95" spans="1:11" s="23" customFormat="1" ht="15" customHeight="1">
      <c r="A95" s="33" t="s">
        <v>34</v>
      </c>
      <c r="B95" s="79"/>
      <c r="C95" s="79"/>
      <c r="D95" s="79"/>
      <c r="E95" s="79"/>
      <c r="F95" s="79"/>
      <c r="G95" s="79"/>
      <c r="H95" s="79"/>
      <c r="I95" s="79" t="s">
        <v>94</v>
      </c>
      <c r="J95" s="79"/>
      <c r="K95" s="111">
        <f>K92-I92</f>
        <v>0</v>
      </c>
    </row>
    <row r="96" spans="1:11" ht="18" customHeight="1">
      <c r="A96" s="112"/>
      <c r="K96" s="61"/>
    </row>
    <row r="97" spans="1:11" ht="9.75" customHeight="1">
      <c r="A97" s="113"/>
      <c r="K97" s="61"/>
    </row>
    <row r="98" spans="1:11" s="14" customFormat="1" ht="36.75" customHeight="1">
      <c r="A98" s="133" t="s">
        <v>195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</row>
    <row r="99" spans="1:11" ht="15.75" customHeight="1">
      <c r="A99" s="96"/>
      <c r="B99" s="66"/>
      <c r="C99" s="66"/>
      <c r="D99" s="66"/>
      <c r="E99" s="66"/>
      <c r="F99" s="66"/>
      <c r="G99" s="66"/>
      <c r="I99" s="61"/>
      <c r="K99" s="62"/>
    </row>
    <row r="100" ht="19.5" customHeight="1"/>
    <row r="108" ht="11.25">
      <c r="I108" s="63"/>
    </row>
    <row r="109" ht="11.25">
      <c r="I109" s="64"/>
    </row>
  </sheetData>
  <sheetProtection/>
  <mergeCells count="4">
    <mergeCell ref="A4:K4"/>
    <mergeCell ref="A5:K5"/>
    <mergeCell ref="A6:K6"/>
    <mergeCell ref="A98:K98"/>
  </mergeCells>
  <printOptions horizontalCentered="1"/>
  <pageMargins left="0.4330708661417323" right="0.31496062992125984" top="0.5511811023622047" bottom="0.9055118110236221" header="0.31496062992125984" footer="0.31496062992125984"/>
  <pageSetup horizontalDpi="600" verticalDpi="600" orientation="landscape" paperSize="9" scale="85" r:id="rId1"/>
  <headerFooter>
    <oddFooter>&amp;C&amp;8&amp;P&amp;R&amp;"Tahoma,Normalny"
&amp;"Bahnschrift SemiLight,Kursywa"&amp;9&amp;KFF0000Podpis osób uprawnionych /  kwalifikowany podpis elektroniczny&amp;"Bahnschrift SemiLight,Standardowy"&amp;10&amp;K000000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H9" sqref="H9"/>
    </sheetView>
  </sheetViews>
  <sheetFormatPr defaultColWidth="11.421875" defaultRowHeight="12.75"/>
  <cols>
    <col min="1" max="1" width="4.8515625" style="5" customWidth="1"/>
    <col min="2" max="2" width="34.140625" style="60" customWidth="1"/>
    <col min="3" max="3" width="31.421875" style="73" customWidth="1"/>
    <col min="4" max="4" width="9.8515625" style="60" customWidth="1"/>
    <col min="5" max="5" width="15.28125" style="60" customWidth="1"/>
    <col min="6" max="6" width="9.8515625" style="60" customWidth="1"/>
    <col min="7" max="7" width="8.8515625" style="60" customWidth="1"/>
    <col min="8" max="8" width="12.57421875" style="60" customWidth="1"/>
    <col min="9" max="9" width="16.57421875" style="60" customWidth="1"/>
    <col min="10" max="10" width="6.57421875" style="60" customWidth="1"/>
    <col min="11" max="11" width="17.57421875" style="60" customWidth="1"/>
    <col min="12" max="16384" width="11.421875" style="1" customWidth="1"/>
  </cols>
  <sheetData>
    <row r="1" spans="1:11" s="86" customFormat="1" ht="11.25">
      <c r="A1" s="89"/>
      <c r="B1" s="93"/>
      <c r="C1" s="104"/>
      <c r="D1" s="93"/>
      <c r="E1" s="94"/>
      <c r="F1" s="94"/>
      <c r="G1" s="95"/>
      <c r="H1" s="93"/>
      <c r="I1" s="93"/>
      <c r="J1" s="93"/>
      <c r="K1" s="81" t="s">
        <v>194</v>
      </c>
    </row>
    <row r="2" spans="1:11" s="84" customFormat="1" ht="9.75" customHeight="1">
      <c r="A2" s="99"/>
      <c r="B2" s="83"/>
      <c r="C2" s="105"/>
      <c r="D2" s="83"/>
      <c r="E2" s="83"/>
      <c r="F2" s="83"/>
      <c r="G2" s="83"/>
      <c r="H2" s="83"/>
      <c r="I2" s="83"/>
      <c r="J2" s="83"/>
      <c r="K2" s="80"/>
    </row>
    <row r="3" spans="1:11" s="84" customFormat="1" ht="19.5" customHeight="1">
      <c r="A3" s="91"/>
      <c r="B3" s="102" t="s">
        <v>90</v>
      </c>
      <c r="C3" s="105"/>
      <c r="D3" s="83"/>
      <c r="E3" s="83"/>
      <c r="F3" s="83"/>
      <c r="G3" s="83"/>
      <c r="H3" s="83"/>
      <c r="I3" s="83"/>
      <c r="J3" s="83"/>
      <c r="K3" s="85" t="s">
        <v>32</v>
      </c>
    </row>
    <row r="4" spans="1:11" s="24" customFormat="1" ht="29.25" customHeight="1">
      <c r="A4" s="130" t="s">
        <v>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34" customFormat="1" ht="29.25" customHeight="1">
      <c r="A5" s="131" t="s">
        <v>37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24" customFormat="1" ht="19.5" customHeight="1">
      <c r="A6" s="132" t="s">
        <v>196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s="24" customFormat="1" ht="11.25">
      <c r="A7" s="36"/>
      <c r="B7" s="65"/>
      <c r="C7" s="106"/>
      <c r="D7" s="45"/>
      <c r="E7" s="65"/>
      <c r="F7" s="65"/>
      <c r="G7" s="65"/>
      <c r="H7" s="45"/>
      <c r="I7" s="45"/>
      <c r="J7" s="45"/>
      <c r="K7" s="45"/>
    </row>
    <row r="8" spans="1:11" s="24" customFormat="1" ht="47.25" customHeight="1">
      <c r="A8" s="18" t="s">
        <v>30</v>
      </c>
      <c r="B8" s="47" t="s">
        <v>3</v>
      </c>
      <c r="C8" s="70" t="s">
        <v>27</v>
      </c>
      <c r="D8" s="47" t="s">
        <v>0</v>
      </c>
      <c r="E8" s="47" t="s">
        <v>1</v>
      </c>
      <c r="F8" s="47" t="s">
        <v>2</v>
      </c>
      <c r="G8" s="47" t="s">
        <v>36</v>
      </c>
      <c r="H8" s="46" t="s">
        <v>96</v>
      </c>
      <c r="I8" s="47" t="s">
        <v>29</v>
      </c>
      <c r="J8" s="47" t="s">
        <v>93</v>
      </c>
      <c r="K8" s="47" t="s">
        <v>28</v>
      </c>
    </row>
    <row r="9" spans="1:11" ht="27" customHeight="1">
      <c r="A9" s="3" t="s">
        <v>4</v>
      </c>
      <c r="B9" s="6" t="s">
        <v>275</v>
      </c>
      <c r="C9" s="71"/>
      <c r="D9" s="117" t="s">
        <v>39</v>
      </c>
      <c r="E9" s="117" t="s">
        <v>62</v>
      </c>
      <c r="F9" s="115" t="s">
        <v>243</v>
      </c>
      <c r="G9" s="115">
        <v>130</v>
      </c>
      <c r="H9" s="129"/>
      <c r="I9" s="48">
        <f>G9*H9</f>
        <v>0</v>
      </c>
      <c r="J9" s="49"/>
      <c r="K9" s="48">
        <f>(I9*J9)+I9</f>
        <v>0</v>
      </c>
    </row>
    <row r="10" spans="1:11" ht="27" customHeight="1">
      <c r="A10" s="3" t="s">
        <v>5</v>
      </c>
      <c r="B10" s="6" t="s">
        <v>276</v>
      </c>
      <c r="C10" s="71"/>
      <c r="D10" s="117" t="s">
        <v>39</v>
      </c>
      <c r="E10" s="117" t="s">
        <v>66</v>
      </c>
      <c r="F10" s="115" t="s">
        <v>259</v>
      </c>
      <c r="G10" s="115">
        <v>40</v>
      </c>
      <c r="H10" s="129"/>
      <c r="I10" s="48">
        <f aca="true" t="shared" si="0" ref="I10:I56">G10*H10</f>
        <v>0</v>
      </c>
      <c r="J10" s="49"/>
      <c r="K10" s="48">
        <f aca="true" t="shared" si="1" ref="K10:K56">(I10*J10)+I10</f>
        <v>0</v>
      </c>
    </row>
    <row r="11" spans="1:11" ht="27" customHeight="1">
      <c r="A11" s="3" t="s">
        <v>6</v>
      </c>
      <c r="B11" s="6" t="s">
        <v>276</v>
      </c>
      <c r="C11" s="71"/>
      <c r="D11" s="117" t="s">
        <v>39</v>
      </c>
      <c r="E11" s="117" t="s">
        <v>88</v>
      </c>
      <c r="F11" s="115" t="s">
        <v>259</v>
      </c>
      <c r="G11" s="115">
        <v>290</v>
      </c>
      <c r="H11" s="129"/>
      <c r="I11" s="48">
        <f t="shared" si="0"/>
        <v>0</v>
      </c>
      <c r="J11" s="49"/>
      <c r="K11" s="48">
        <f t="shared" si="1"/>
        <v>0</v>
      </c>
    </row>
    <row r="12" spans="1:11" ht="27" customHeight="1">
      <c r="A12" s="3" t="s">
        <v>7</v>
      </c>
      <c r="B12" s="6" t="s">
        <v>277</v>
      </c>
      <c r="C12" s="71"/>
      <c r="D12" s="115" t="s">
        <v>39</v>
      </c>
      <c r="E12" s="115" t="s">
        <v>60</v>
      </c>
      <c r="F12" s="115" t="s">
        <v>44</v>
      </c>
      <c r="G12" s="115">
        <v>5</v>
      </c>
      <c r="H12" s="129"/>
      <c r="I12" s="48">
        <f t="shared" si="0"/>
        <v>0</v>
      </c>
      <c r="J12" s="49"/>
      <c r="K12" s="48">
        <f t="shared" si="1"/>
        <v>0</v>
      </c>
    </row>
    <row r="13" spans="1:11" ht="27" customHeight="1">
      <c r="A13" s="3" t="s">
        <v>8</v>
      </c>
      <c r="B13" s="6" t="s">
        <v>278</v>
      </c>
      <c r="C13" s="71"/>
      <c r="D13" s="117" t="s">
        <v>39</v>
      </c>
      <c r="E13" s="117"/>
      <c r="F13" s="115" t="s">
        <v>243</v>
      </c>
      <c r="G13" s="115">
        <v>60</v>
      </c>
      <c r="H13" s="129"/>
      <c r="I13" s="48">
        <f t="shared" si="0"/>
        <v>0</v>
      </c>
      <c r="J13" s="49"/>
      <c r="K13" s="48">
        <f t="shared" si="1"/>
        <v>0</v>
      </c>
    </row>
    <row r="14" spans="1:11" ht="27" customHeight="1">
      <c r="A14" s="3" t="s">
        <v>9</v>
      </c>
      <c r="B14" s="6" t="s">
        <v>279</v>
      </c>
      <c r="C14" s="71"/>
      <c r="D14" s="117" t="s">
        <v>301</v>
      </c>
      <c r="E14" s="117" t="s">
        <v>302</v>
      </c>
      <c r="F14" s="115" t="s">
        <v>248</v>
      </c>
      <c r="G14" s="115">
        <v>1</v>
      </c>
      <c r="H14" s="129"/>
      <c r="I14" s="48">
        <f t="shared" si="0"/>
        <v>0</v>
      </c>
      <c r="J14" s="49"/>
      <c r="K14" s="48">
        <f t="shared" si="1"/>
        <v>0</v>
      </c>
    </row>
    <row r="15" spans="1:11" ht="27" customHeight="1">
      <c r="A15" s="3" t="s">
        <v>10</v>
      </c>
      <c r="B15" s="6" t="s">
        <v>279</v>
      </c>
      <c r="C15" s="71"/>
      <c r="D15" s="117" t="s">
        <v>301</v>
      </c>
      <c r="E15" s="117" t="s">
        <v>303</v>
      </c>
      <c r="F15" s="115" t="s">
        <v>248</v>
      </c>
      <c r="G15" s="115">
        <v>1</v>
      </c>
      <c r="H15" s="129"/>
      <c r="I15" s="48">
        <f t="shared" si="0"/>
        <v>0</v>
      </c>
      <c r="J15" s="49"/>
      <c r="K15" s="48">
        <f t="shared" si="1"/>
        <v>0</v>
      </c>
    </row>
    <row r="16" spans="1:11" ht="27" customHeight="1">
      <c r="A16" s="3" t="s">
        <v>11</v>
      </c>
      <c r="B16" s="6" t="s">
        <v>279</v>
      </c>
      <c r="C16" s="71"/>
      <c r="D16" s="117" t="s">
        <v>301</v>
      </c>
      <c r="E16" s="117" t="s">
        <v>304</v>
      </c>
      <c r="F16" s="115" t="s">
        <v>248</v>
      </c>
      <c r="G16" s="115">
        <v>1</v>
      </c>
      <c r="H16" s="129"/>
      <c r="I16" s="48">
        <f t="shared" si="0"/>
        <v>0</v>
      </c>
      <c r="J16" s="49"/>
      <c r="K16" s="48">
        <f t="shared" si="1"/>
        <v>0</v>
      </c>
    </row>
    <row r="17" spans="1:11" ht="27" customHeight="1">
      <c r="A17" s="3" t="s">
        <v>12</v>
      </c>
      <c r="B17" s="6" t="s">
        <v>280</v>
      </c>
      <c r="C17" s="71"/>
      <c r="D17" s="115" t="s">
        <v>39</v>
      </c>
      <c r="E17" s="115" t="s">
        <v>43</v>
      </c>
      <c r="F17" s="115" t="s">
        <v>53</v>
      </c>
      <c r="G17" s="115">
        <v>10</v>
      </c>
      <c r="H17" s="129"/>
      <c r="I17" s="48">
        <f t="shared" si="0"/>
        <v>0</v>
      </c>
      <c r="J17" s="49"/>
      <c r="K17" s="48">
        <f t="shared" si="1"/>
        <v>0</v>
      </c>
    </row>
    <row r="18" spans="1:11" ht="27" customHeight="1">
      <c r="A18" s="3" t="s">
        <v>13</v>
      </c>
      <c r="B18" s="6" t="s">
        <v>280</v>
      </c>
      <c r="C18" s="71"/>
      <c r="D18" s="115" t="s">
        <v>39</v>
      </c>
      <c r="E18" s="115" t="s">
        <v>41</v>
      </c>
      <c r="F18" s="115" t="s">
        <v>53</v>
      </c>
      <c r="G18" s="115">
        <v>5</v>
      </c>
      <c r="H18" s="129"/>
      <c r="I18" s="48">
        <f t="shared" si="0"/>
        <v>0</v>
      </c>
      <c r="J18" s="49"/>
      <c r="K18" s="48">
        <f t="shared" si="1"/>
        <v>0</v>
      </c>
    </row>
    <row r="19" spans="1:11" ht="27" customHeight="1">
      <c r="A19" s="3" t="s">
        <v>14</v>
      </c>
      <c r="B19" s="6" t="s">
        <v>281</v>
      </c>
      <c r="C19" s="71"/>
      <c r="D19" s="115" t="s">
        <v>305</v>
      </c>
      <c r="E19" s="115" t="s">
        <v>55</v>
      </c>
      <c r="F19" s="115" t="s">
        <v>70</v>
      </c>
      <c r="G19" s="115">
        <v>2</v>
      </c>
      <c r="H19" s="129"/>
      <c r="I19" s="48">
        <f t="shared" si="0"/>
        <v>0</v>
      </c>
      <c r="J19" s="49"/>
      <c r="K19" s="48">
        <f t="shared" si="1"/>
        <v>0</v>
      </c>
    </row>
    <row r="20" spans="1:11" ht="27" customHeight="1">
      <c r="A20" s="3" t="s">
        <v>15</v>
      </c>
      <c r="B20" s="6" t="s">
        <v>281</v>
      </c>
      <c r="C20" s="71"/>
      <c r="D20" s="115" t="s">
        <v>39</v>
      </c>
      <c r="E20" s="115" t="s">
        <v>41</v>
      </c>
      <c r="F20" s="115" t="s">
        <v>44</v>
      </c>
      <c r="G20" s="115">
        <v>65</v>
      </c>
      <c r="H20" s="129"/>
      <c r="I20" s="48">
        <f t="shared" si="0"/>
        <v>0</v>
      </c>
      <c r="J20" s="49"/>
      <c r="K20" s="48">
        <f t="shared" si="1"/>
        <v>0</v>
      </c>
    </row>
    <row r="21" spans="1:11" ht="27" customHeight="1">
      <c r="A21" s="3" t="s">
        <v>16</v>
      </c>
      <c r="B21" s="6" t="s">
        <v>281</v>
      </c>
      <c r="C21" s="71"/>
      <c r="D21" s="115" t="s">
        <v>39</v>
      </c>
      <c r="E21" s="115" t="s">
        <v>49</v>
      </c>
      <c r="F21" s="115" t="s">
        <v>306</v>
      </c>
      <c r="G21" s="115">
        <v>10</v>
      </c>
      <c r="H21" s="129"/>
      <c r="I21" s="48">
        <f t="shared" si="0"/>
        <v>0</v>
      </c>
      <c r="J21" s="49"/>
      <c r="K21" s="48">
        <f t="shared" si="1"/>
        <v>0</v>
      </c>
    </row>
    <row r="22" spans="1:11" ht="27" customHeight="1">
      <c r="A22" s="3" t="s">
        <v>17</v>
      </c>
      <c r="B22" s="6" t="s">
        <v>281</v>
      </c>
      <c r="C22" s="71"/>
      <c r="D22" s="115" t="s">
        <v>45</v>
      </c>
      <c r="E22" s="115" t="s">
        <v>55</v>
      </c>
      <c r="F22" s="115" t="s">
        <v>243</v>
      </c>
      <c r="G22" s="115">
        <v>5</v>
      </c>
      <c r="H22" s="129"/>
      <c r="I22" s="48">
        <f t="shared" si="0"/>
        <v>0</v>
      </c>
      <c r="J22" s="49"/>
      <c r="K22" s="48">
        <f t="shared" si="1"/>
        <v>0</v>
      </c>
    </row>
    <row r="23" spans="1:11" ht="27" customHeight="1">
      <c r="A23" s="3" t="s">
        <v>18</v>
      </c>
      <c r="B23" s="6" t="s">
        <v>281</v>
      </c>
      <c r="C23" s="71"/>
      <c r="D23" s="115" t="s">
        <v>58</v>
      </c>
      <c r="E23" s="115" t="s">
        <v>307</v>
      </c>
      <c r="F23" s="115" t="s">
        <v>63</v>
      </c>
      <c r="G23" s="115">
        <v>5</v>
      </c>
      <c r="H23" s="129"/>
      <c r="I23" s="48">
        <f t="shared" si="0"/>
        <v>0</v>
      </c>
      <c r="J23" s="49"/>
      <c r="K23" s="48">
        <f t="shared" si="1"/>
        <v>0</v>
      </c>
    </row>
    <row r="24" spans="1:11" ht="27" customHeight="1">
      <c r="A24" s="3" t="s">
        <v>19</v>
      </c>
      <c r="B24" s="6" t="s">
        <v>281</v>
      </c>
      <c r="C24" s="71"/>
      <c r="D24" s="115" t="s">
        <v>308</v>
      </c>
      <c r="E24" s="115" t="s">
        <v>309</v>
      </c>
      <c r="F24" s="115" t="s">
        <v>310</v>
      </c>
      <c r="G24" s="115">
        <v>90</v>
      </c>
      <c r="H24" s="129"/>
      <c r="I24" s="48">
        <f t="shared" si="0"/>
        <v>0</v>
      </c>
      <c r="J24" s="49"/>
      <c r="K24" s="48">
        <f t="shared" si="1"/>
        <v>0</v>
      </c>
    </row>
    <row r="25" spans="1:11" ht="27" customHeight="1">
      <c r="A25" s="3" t="s">
        <v>20</v>
      </c>
      <c r="B25" s="6" t="s">
        <v>281</v>
      </c>
      <c r="C25" s="71"/>
      <c r="D25" s="115" t="s">
        <v>311</v>
      </c>
      <c r="E25" s="115" t="s">
        <v>88</v>
      </c>
      <c r="F25" s="115" t="s">
        <v>42</v>
      </c>
      <c r="G25" s="115">
        <v>5</v>
      </c>
      <c r="H25" s="129"/>
      <c r="I25" s="48">
        <f t="shared" si="0"/>
        <v>0</v>
      </c>
      <c r="J25" s="49"/>
      <c r="K25" s="48">
        <f t="shared" si="1"/>
        <v>0</v>
      </c>
    </row>
    <row r="26" spans="1:11" ht="27" customHeight="1">
      <c r="A26" s="3" t="s">
        <v>21</v>
      </c>
      <c r="B26" s="6" t="s">
        <v>282</v>
      </c>
      <c r="C26" s="71"/>
      <c r="D26" s="117" t="s">
        <v>301</v>
      </c>
      <c r="E26" s="117" t="s">
        <v>312</v>
      </c>
      <c r="F26" s="115" t="s">
        <v>63</v>
      </c>
      <c r="G26" s="115">
        <v>1</v>
      </c>
      <c r="H26" s="129"/>
      <c r="I26" s="48">
        <f t="shared" si="0"/>
        <v>0</v>
      </c>
      <c r="J26" s="49"/>
      <c r="K26" s="48">
        <f t="shared" si="1"/>
        <v>0</v>
      </c>
    </row>
    <row r="27" spans="1:11" ht="27" customHeight="1">
      <c r="A27" s="3" t="s">
        <v>22</v>
      </c>
      <c r="B27" s="6" t="s">
        <v>282</v>
      </c>
      <c r="C27" s="71"/>
      <c r="D27" s="117" t="s">
        <v>301</v>
      </c>
      <c r="E27" s="117" t="s">
        <v>313</v>
      </c>
      <c r="F27" s="115" t="s">
        <v>248</v>
      </c>
      <c r="G27" s="115">
        <v>1</v>
      </c>
      <c r="H27" s="129"/>
      <c r="I27" s="48">
        <f t="shared" si="0"/>
        <v>0</v>
      </c>
      <c r="J27" s="49"/>
      <c r="K27" s="48">
        <f t="shared" si="1"/>
        <v>0</v>
      </c>
    </row>
    <row r="28" spans="1:11" ht="27" customHeight="1">
      <c r="A28" s="3" t="s">
        <v>23</v>
      </c>
      <c r="B28" s="6" t="s">
        <v>283</v>
      </c>
      <c r="C28" s="71"/>
      <c r="D28" s="115" t="s">
        <v>39</v>
      </c>
      <c r="E28" s="115" t="s">
        <v>59</v>
      </c>
      <c r="F28" s="115" t="s">
        <v>259</v>
      </c>
      <c r="G28" s="115">
        <v>150</v>
      </c>
      <c r="H28" s="129"/>
      <c r="I28" s="48">
        <f t="shared" si="0"/>
        <v>0</v>
      </c>
      <c r="J28" s="49"/>
      <c r="K28" s="48">
        <f t="shared" si="1"/>
        <v>0</v>
      </c>
    </row>
    <row r="29" spans="1:11" ht="27" customHeight="1">
      <c r="A29" s="3" t="s">
        <v>24</v>
      </c>
      <c r="B29" s="6" t="s">
        <v>284</v>
      </c>
      <c r="C29" s="71"/>
      <c r="D29" s="115" t="s">
        <v>58</v>
      </c>
      <c r="E29" s="115" t="s">
        <v>272</v>
      </c>
      <c r="F29" s="115" t="s">
        <v>61</v>
      </c>
      <c r="G29" s="115">
        <v>30</v>
      </c>
      <c r="H29" s="129"/>
      <c r="I29" s="48">
        <f t="shared" si="0"/>
        <v>0</v>
      </c>
      <c r="J29" s="49"/>
      <c r="K29" s="48">
        <f t="shared" si="1"/>
        <v>0</v>
      </c>
    </row>
    <row r="30" spans="1:11" ht="27" customHeight="1">
      <c r="A30" s="3" t="s">
        <v>25</v>
      </c>
      <c r="B30" s="6" t="s">
        <v>285</v>
      </c>
      <c r="C30" s="71"/>
      <c r="D30" s="115" t="s">
        <v>47</v>
      </c>
      <c r="E30" s="115" t="s">
        <v>49</v>
      </c>
      <c r="F30" s="115" t="s">
        <v>274</v>
      </c>
      <c r="G30" s="115">
        <v>160</v>
      </c>
      <c r="H30" s="129"/>
      <c r="I30" s="48">
        <f t="shared" si="0"/>
        <v>0</v>
      </c>
      <c r="J30" s="49"/>
      <c r="K30" s="48">
        <f t="shared" si="1"/>
        <v>0</v>
      </c>
    </row>
    <row r="31" spans="1:11" ht="27" customHeight="1">
      <c r="A31" s="3" t="s">
        <v>26</v>
      </c>
      <c r="B31" s="6" t="s">
        <v>285</v>
      </c>
      <c r="C31" s="71"/>
      <c r="D31" s="115" t="s">
        <v>45</v>
      </c>
      <c r="E31" s="115" t="s">
        <v>55</v>
      </c>
      <c r="F31" s="115" t="s">
        <v>42</v>
      </c>
      <c r="G31" s="115">
        <v>40</v>
      </c>
      <c r="H31" s="129"/>
      <c r="I31" s="48">
        <f t="shared" si="0"/>
        <v>0</v>
      </c>
      <c r="J31" s="49"/>
      <c r="K31" s="48">
        <f t="shared" si="1"/>
        <v>0</v>
      </c>
    </row>
    <row r="32" spans="1:11" ht="27" customHeight="1">
      <c r="A32" s="3" t="s">
        <v>99</v>
      </c>
      <c r="B32" s="6" t="s">
        <v>286</v>
      </c>
      <c r="C32" s="71"/>
      <c r="D32" s="115" t="s">
        <v>58</v>
      </c>
      <c r="E32" s="115" t="s">
        <v>314</v>
      </c>
      <c r="F32" s="115" t="s">
        <v>315</v>
      </c>
      <c r="G32" s="115">
        <v>15</v>
      </c>
      <c r="H32" s="129"/>
      <c r="I32" s="48">
        <f t="shared" si="0"/>
        <v>0</v>
      </c>
      <c r="J32" s="49"/>
      <c r="K32" s="48">
        <f t="shared" si="1"/>
        <v>0</v>
      </c>
    </row>
    <row r="33" spans="1:11" ht="27" customHeight="1">
      <c r="A33" s="3" t="s">
        <v>100</v>
      </c>
      <c r="B33" s="6" t="s">
        <v>286</v>
      </c>
      <c r="C33" s="71"/>
      <c r="D33" s="115" t="s">
        <v>39</v>
      </c>
      <c r="E33" s="115" t="s">
        <v>242</v>
      </c>
      <c r="F33" s="115" t="s">
        <v>42</v>
      </c>
      <c r="G33" s="115">
        <v>4</v>
      </c>
      <c r="H33" s="129"/>
      <c r="I33" s="48">
        <f t="shared" si="0"/>
        <v>0</v>
      </c>
      <c r="J33" s="49"/>
      <c r="K33" s="48">
        <f t="shared" si="1"/>
        <v>0</v>
      </c>
    </row>
    <row r="34" spans="1:11" ht="27" customHeight="1">
      <c r="A34" s="3" t="s">
        <v>101</v>
      </c>
      <c r="B34" s="6" t="s">
        <v>287</v>
      </c>
      <c r="C34" s="71"/>
      <c r="D34" s="117" t="s">
        <v>39</v>
      </c>
      <c r="E34" s="117" t="s">
        <v>316</v>
      </c>
      <c r="F34" s="115" t="s">
        <v>83</v>
      </c>
      <c r="G34" s="115">
        <v>10</v>
      </c>
      <c r="H34" s="129"/>
      <c r="I34" s="48">
        <f t="shared" si="0"/>
        <v>0</v>
      </c>
      <c r="J34" s="49"/>
      <c r="K34" s="48">
        <f t="shared" si="1"/>
        <v>0</v>
      </c>
    </row>
    <row r="35" spans="1:11" ht="27" customHeight="1">
      <c r="A35" s="3" t="s">
        <v>102</v>
      </c>
      <c r="B35" s="6" t="s">
        <v>288</v>
      </c>
      <c r="C35" s="71"/>
      <c r="D35" s="117" t="s">
        <v>58</v>
      </c>
      <c r="E35" s="117" t="s">
        <v>80</v>
      </c>
      <c r="F35" s="115" t="s">
        <v>61</v>
      </c>
      <c r="G35" s="115">
        <v>5</v>
      </c>
      <c r="H35" s="129"/>
      <c r="I35" s="48">
        <f t="shared" si="0"/>
        <v>0</v>
      </c>
      <c r="J35" s="49"/>
      <c r="K35" s="48">
        <f t="shared" si="1"/>
        <v>0</v>
      </c>
    </row>
    <row r="36" spans="1:11" ht="27" customHeight="1">
      <c r="A36" s="3" t="s">
        <v>103</v>
      </c>
      <c r="B36" s="6" t="s">
        <v>288</v>
      </c>
      <c r="C36" s="71"/>
      <c r="D36" s="115" t="s">
        <v>58</v>
      </c>
      <c r="E36" s="115" t="s">
        <v>317</v>
      </c>
      <c r="F36" s="115" t="s">
        <v>61</v>
      </c>
      <c r="G36" s="115">
        <v>1</v>
      </c>
      <c r="H36" s="129"/>
      <c r="I36" s="48">
        <f t="shared" si="0"/>
        <v>0</v>
      </c>
      <c r="J36" s="49"/>
      <c r="K36" s="48">
        <f t="shared" si="1"/>
        <v>0</v>
      </c>
    </row>
    <row r="37" spans="1:11" ht="27" customHeight="1">
      <c r="A37" s="3" t="s">
        <v>104</v>
      </c>
      <c r="B37" s="6" t="s">
        <v>289</v>
      </c>
      <c r="C37" s="71"/>
      <c r="D37" s="115" t="s">
        <v>39</v>
      </c>
      <c r="E37" s="115" t="s">
        <v>60</v>
      </c>
      <c r="F37" s="115" t="s">
        <v>53</v>
      </c>
      <c r="G37" s="115">
        <v>10</v>
      </c>
      <c r="H37" s="129"/>
      <c r="I37" s="48">
        <f t="shared" si="0"/>
        <v>0</v>
      </c>
      <c r="J37" s="49"/>
      <c r="K37" s="48">
        <f t="shared" si="1"/>
        <v>0</v>
      </c>
    </row>
    <row r="38" spans="1:11" ht="27" customHeight="1">
      <c r="A38" s="3" t="s">
        <v>105</v>
      </c>
      <c r="B38" s="6" t="s">
        <v>289</v>
      </c>
      <c r="C38" s="71"/>
      <c r="D38" s="115" t="s">
        <v>39</v>
      </c>
      <c r="E38" s="115" t="s">
        <v>316</v>
      </c>
      <c r="F38" s="115" t="s">
        <v>44</v>
      </c>
      <c r="G38" s="115">
        <v>15</v>
      </c>
      <c r="H38" s="129"/>
      <c r="I38" s="48">
        <f t="shared" si="0"/>
        <v>0</v>
      </c>
      <c r="J38" s="49"/>
      <c r="K38" s="48">
        <f t="shared" si="1"/>
        <v>0</v>
      </c>
    </row>
    <row r="39" spans="1:11" ht="27" customHeight="1">
      <c r="A39" s="3" t="s">
        <v>106</v>
      </c>
      <c r="B39" s="6" t="s">
        <v>289</v>
      </c>
      <c r="C39" s="71"/>
      <c r="D39" s="115" t="s">
        <v>308</v>
      </c>
      <c r="E39" s="115" t="s">
        <v>318</v>
      </c>
      <c r="F39" s="115" t="s">
        <v>319</v>
      </c>
      <c r="G39" s="115">
        <v>100</v>
      </c>
      <c r="H39" s="129"/>
      <c r="I39" s="48">
        <f t="shared" si="0"/>
        <v>0</v>
      </c>
      <c r="J39" s="49"/>
      <c r="K39" s="48">
        <f t="shared" si="1"/>
        <v>0</v>
      </c>
    </row>
    <row r="40" spans="1:11" ht="27" customHeight="1">
      <c r="A40" s="3" t="s">
        <v>107</v>
      </c>
      <c r="B40" s="6" t="s">
        <v>290</v>
      </c>
      <c r="C40" s="71"/>
      <c r="D40" s="115" t="s">
        <v>39</v>
      </c>
      <c r="E40" s="115" t="s">
        <v>57</v>
      </c>
      <c r="F40" s="115" t="s">
        <v>42</v>
      </c>
      <c r="G40" s="115">
        <v>5</v>
      </c>
      <c r="H40" s="129"/>
      <c r="I40" s="48">
        <f t="shared" si="0"/>
        <v>0</v>
      </c>
      <c r="J40" s="49"/>
      <c r="K40" s="48">
        <f t="shared" si="1"/>
        <v>0</v>
      </c>
    </row>
    <row r="41" spans="1:11" ht="27" customHeight="1">
      <c r="A41" s="3" t="s">
        <v>108</v>
      </c>
      <c r="B41" s="6" t="s">
        <v>287</v>
      </c>
      <c r="C41" s="71"/>
      <c r="D41" s="115" t="s">
        <v>320</v>
      </c>
      <c r="E41" s="115" t="s">
        <v>321</v>
      </c>
      <c r="F41" s="115" t="s">
        <v>248</v>
      </c>
      <c r="G41" s="115">
        <v>3</v>
      </c>
      <c r="H41" s="129"/>
      <c r="I41" s="48">
        <f t="shared" si="0"/>
        <v>0</v>
      </c>
      <c r="J41" s="49"/>
      <c r="K41" s="48">
        <f t="shared" si="1"/>
        <v>0</v>
      </c>
    </row>
    <row r="42" spans="1:11" ht="27" customHeight="1">
      <c r="A42" s="3" t="s">
        <v>109</v>
      </c>
      <c r="B42" s="6" t="s">
        <v>287</v>
      </c>
      <c r="C42" s="71"/>
      <c r="D42" s="115" t="s">
        <v>320</v>
      </c>
      <c r="E42" s="115" t="s">
        <v>322</v>
      </c>
      <c r="F42" s="115" t="s">
        <v>63</v>
      </c>
      <c r="G42" s="115">
        <v>15</v>
      </c>
      <c r="H42" s="129"/>
      <c r="I42" s="48">
        <f t="shared" si="0"/>
        <v>0</v>
      </c>
      <c r="J42" s="49"/>
      <c r="K42" s="48">
        <f t="shared" si="1"/>
        <v>0</v>
      </c>
    </row>
    <row r="43" spans="1:11" ht="27" customHeight="1">
      <c r="A43" s="3" t="s">
        <v>110</v>
      </c>
      <c r="B43" s="6" t="s">
        <v>291</v>
      </c>
      <c r="C43" s="71"/>
      <c r="D43" s="115" t="s">
        <v>305</v>
      </c>
      <c r="E43" s="115" t="s">
        <v>316</v>
      </c>
      <c r="F43" s="115" t="s">
        <v>61</v>
      </c>
      <c r="G43" s="115">
        <v>1</v>
      </c>
      <c r="H43" s="129"/>
      <c r="I43" s="48">
        <f t="shared" si="0"/>
        <v>0</v>
      </c>
      <c r="J43" s="49"/>
      <c r="K43" s="48">
        <f t="shared" si="1"/>
        <v>0</v>
      </c>
    </row>
    <row r="44" spans="1:11" ht="27" customHeight="1">
      <c r="A44" s="3" t="s">
        <v>111</v>
      </c>
      <c r="B44" s="6" t="s">
        <v>291</v>
      </c>
      <c r="C44" s="71"/>
      <c r="D44" s="115" t="s">
        <v>39</v>
      </c>
      <c r="E44" s="115" t="s">
        <v>316</v>
      </c>
      <c r="F44" s="115" t="s">
        <v>323</v>
      </c>
      <c r="G44" s="115">
        <v>100</v>
      </c>
      <c r="H44" s="129"/>
      <c r="I44" s="48">
        <f t="shared" si="0"/>
        <v>0</v>
      </c>
      <c r="J44" s="49"/>
      <c r="K44" s="48">
        <f t="shared" si="1"/>
        <v>0</v>
      </c>
    </row>
    <row r="45" spans="1:11" ht="27" customHeight="1">
      <c r="A45" s="3" t="s">
        <v>112</v>
      </c>
      <c r="B45" s="6" t="s">
        <v>292</v>
      </c>
      <c r="C45" s="71"/>
      <c r="D45" s="115" t="s">
        <v>324</v>
      </c>
      <c r="E45" s="115" t="s">
        <v>325</v>
      </c>
      <c r="F45" s="115" t="s">
        <v>326</v>
      </c>
      <c r="G45" s="115">
        <v>16</v>
      </c>
      <c r="H45" s="129"/>
      <c r="I45" s="48">
        <f t="shared" si="0"/>
        <v>0</v>
      </c>
      <c r="J45" s="49"/>
      <c r="K45" s="48">
        <f t="shared" si="1"/>
        <v>0</v>
      </c>
    </row>
    <row r="46" spans="1:11" ht="27" customHeight="1">
      <c r="A46" s="3" t="s">
        <v>113</v>
      </c>
      <c r="B46" s="6" t="s">
        <v>293</v>
      </c>
      <c r="C46" s="71"/>
      <c r="D46" s="115" t="s">
        <v>39</v>
      </c>
      <c r="E46" s="115" t="s">
        <v>54</v>
      </c>
      <c r="F46" s="115" t="s">
        <v>53</v>
      </c>
      <c r="G46" s="115">
        <v>120</v>
      </c>
      <c r="H46" s="129"/>
      <c r="I46" s="48">
        <f t="shared" si="0"/>
        <v>0</v>
      </c>
      <c r="J46" s="49"/>
      <c r="K46" s="48">
        <f t="shared" si="1"/>
        <v>0</v>
      </c>
    </row>
    <row r="47" spans="1:11" ht="27" customHeight="1">
      <c r="A47" s="3" t="s">
        <v>114</v>
      </c>
      <c r="B47" s="6" t="s">
        <v>294</v>
      </c>
      <c r="C47" s="71"/>
      <c r="D47" s="115" t="s">
        <v>39</v>
      </c>
      <c r="E47" s="115" t="s">
        <v>327</v>
      </c>
      <c r="F47" s="115" t="s">
        <v>42</v>
      </c>
      <c r="G47" s="115">
        <v>5</v>
      </c>
      <c r="H47" s="129"/>
      <c r="I47" s="48">
        <f t="shared" si="0"/>
        <v>0</v>
      </c>
      <c r="J47" s="49"/>
      <c r="K47" s="48">
        <f t="shared" si="1"/>
        <v>0</v>
      </c>
    </row>
    <row r="48" spans="1:11" ht="27" customHeight="1">
      <c r="A48" s="3" t="s">
        <v>115</v>
      </c>
      <c r="B48" s="6" t="s">
        <v>295</v>
      </c>
      <c r="C48" s="71"/>
      <c r="D48" s="115" t="s">
        <v>39</v>
      </c>
      <c r="E48" s="115" t="s">
        <v>49</v>
      </c>
      <c r="F48" s="115" t="s">
        <v>44</v>
      </c>
      <c r="G48" s="115">
        <v>25</v>
      </c>
      <c r="H48" s="129"/>
      <c r="I48" s="48">
        <f t="shared" si="0"/>
        <v>0</v>
      </c>
      <c r="J48" s="49"/>
      <c r="K48" s="48">
        <f t="shared" si="1"/>
        <v>0</v>
      </c>
    </row>
    <row r="49" spans="1:11" ht="27" customHeight="1">
      <c r="A49" s="3" t="s">
        <v>116</v>
      </c>
      <c r="B49" s="6" t="s">
        <v>295</v>
      </c>
      <c r="C49" s="71"/>
      <c r="D49" s="115" t="s">
        <v>39</v>
      </c>
      <c r="E49" s="115" t="s">
        <v>66</v>
      </c>
      <c r="F49" s="115" t="s">
        <v>44</v>
      </c>
      <c r="G49" s="115">
        <v>10</v>
      </c>
      <c r="H49" s="129"/>
      <c r="I49" s="48">
        <f t="shared" si="0"/>
        <v>0</v>
      </c>
      <c r="J49" s="49"/>
      <c r="K49" s="48">
        <f t="shared" si="1"/>
        <v>0</v>
      </c>
    </row>
    <row r="50" spans="1:11" ht="27" customHeight="1">
      <c r="A50" s="3" t="s">
        <v>117</v>
      </c>
      <c r="B50" s="6" t="s">
        <v>296</v>
      </c>
      <c r="C50" s="71"/>
      <c r="D50" s="115" t="s">
        <v>328</v>
      </c>
      <c r="E50" s="115" t="s">
        <v>329</v>
      </c>
      <c r="F50" s="115" t="s">
        <v>259</v>
      </c>
      <c r="G50" s="115">
        <v>60</v>
      </c>
      <c r="H50" s="129"/>
      <c r="I50" s="48">
        <f t="shared" si="0"/>
        <v>0</v>
      </c>
      <c r="J50" s="49"/>
      <c r="K50" s="48">
        <f t="shared" si="1"/>
        <v>0</v>
      </c>
    </row>
    <row r="51" spans="1:11" ht="27" customHeight="1">
      <c r="A51" s="3" t="s">
        <v>118</v>
      </c>
      <c r="B51" s="6" t="s">
        <v>297</v>
      </c>
      <c r="C51" s="71"/>
      <c r="D51" s="115" t="s">
        <v>39</v>
      </c>
      <c r="E51" s="115" t="s">
        <v>330</v>
      </c>
      <c r="F51" s="115" t="s">
        <v>56</v>
      </c>
      <c r="G51" s="115">
        <v>5</v>
      </c>
      <c r="H51" s="129"/>
      <c r="I51" s="48">
        <f t="shared" si="0"/>
        <v>0</v>
      </c>
      <c r="J51" s="49"/>
      <c r="K51" s="48">
        <f t="shared" si="1"/>
        <v>0</v>
      </c>
    </row>
    <row r="52" spans="1:11" ht="27" customHeight="1">
      <c r="A52" s="3" t="s">
        <v>119</v>
      </c>
      <c r="B52" s="6" t="s">
        <v>298</v>
      </c>
      <c r="C52" s="71"/>
      <c r="D52" s="115" t="s">
        <v>202</v>
      </c>
      <c r="E52" s="115" t="s">
        <v>66</v>
      </c>
      <c r="F52" s="115" t="s">
        <v>70</v>
      </c>
      <c r="G52" s="115">
        <v>10</v>
      </c>
      <c r="H52" s="129"/>
      <c r="I52" s="48">
        <f t="shared" si="0"/>
        <v>0</v>
      </c>
      <c r="J52" s="49"/>
      <c r="K52" s="48">
        <f t="shared" si="1"/>
        <v>0</v>
      </c>
    </row>
    <row r="53" spans="1:11" ht="27" customHeight="1">
      <c r="A53" s="3" t="s">
        <v>120</v>
      </c>
      <c r="B53" s="16" t="s">
        <v>298</v>
      </c>
      <c r="C53" s="71"/>
      <c r="D53" s="115" t="s">
        <v>47</v>
      </c>
      <c r="E53" s="115" t="s">
        <v>257</v>
      </c>
      <c r="F53" s="115" t="s">
        <v>243</v>
      </c>
      <c r="G53" s="115">
        <v>10</v>
      </c>
      <c r="H53" s="129"/>
      <c r="I53" s="48">
        <f t="shared" si="0"/>
        <v>0</v>
      </c>
      <c r="J53" s="49"/>
      <c r="K53" s="48">
        <f t="shared" si="1"/>
        <v>0</v>
      </c>
    </row>
    <row r="54" spans="1:11" ht="27" customHeight="1">
      <c r="A54" s="3" t="s">
        <v>121</v>
      </c>
      <c r="B54" s="6" t="s">
        <v>298</v>
      </c>
      <c r="C54" s="71"/>
      <c r="D54" s="115" t="s">
        <v>249</v>
      </c>
      <c r="E54" s="115" t="s">
        <v>331</v>
      </c>
      <c r="F54" s="115" t="s">
        <v>332</v>
      </c>
      <c r="G54" s="115">
        <v>170</v>
      </c>
      <c r="H54" s="129"/>
      <c r="I54" s="48">
        <f t="shared" si="0"/>
        <v>0</v>
      </c>
      <c r="J54" s="49"/>
      <c r="K54" s="48">
        <f t="shared" si="1"/>
        <v>0</v>
      </c>
    </row>
    <row r="55" spans="1:11" ht="36" customHeight="1">
      <c r="A55" s="3" t="s">
        <v>122</v>
      </c>
      <c r="B55" s="6" t="s">
        <v>299</v>
      </c>
      <c r="C55" s="71"/>
      <c r="D55" s="115" t="s">
        <v>58</v>
      </c>
      <c r="E55" s="115"/>
      <c r="F55" s="115" t="s">
        <v>70</v>
      </c>
      <c r="G55" s="115">
        <v>3</v>
      </c>
      <c r="H55" s="129"/>
      <c r="I55" s="48">
        <f t="shared" si="0"/>
        <v>0</v>
      </c>
      <c r="J55" s="49"/>
      <c r="K55" s="48">
        <f t="shared" si="1"/>
        <v>0</v>
      </c>
    </row>
    <row r="56" spans="1:11" ht="27" customHeight="1">
      <c r="A56" s="3" t="s">
        <v>123</v>
      </c>
      <c r="B56" s="6" t="s">
        <v>300</v>
      </c>
      <c r="C56" s="71"/>
      <c r="D56" s="115" t="s">
        <v>202</v>
      </c>
      <c r="E56" s="115" t="s">
        <v>55</v>
      </c>
      <c r="F56" s="115" t="s">
        <v>42</v>
      </c>
      <c r="G56" s="116">
        <v>5</v>
      </c>
      <c r="H56" s="129"/>
      <c r="I56" s="48">
        <f t="shared" si="0"/>
        <v>0</v>
      </c>
      <c r="J56" s="49"/>
      <c r="K56" s="48">
        <f t="shared" si="1"/>
        <v>0</v>
      </c>
    </row>
    <row r="57" spans="1:11" s="23" customFormat="1" ht="19.5" customHeight="1">
      <c r="A57" s="29"/>
      <c r="B57" s="51"/>
      <c r="C57" s="107"/>
      <c r="D57" s="51"/>
      <c r="E57" s="51"/>
      <c r="F57" s="51"/>
      <c r="G57" s="51"/>
      <c r="H57" s="103" t="s">
        <v>89</v>
      </c>
      <c r="I57" s="50">
        <f>SUM(I9:I56)</f>
        <v>0</v>
      </c>
      <c r="J57" s="51"/>
      <c r="K57" s="76">
        <f>SUM(K9:K56)</f>
        <v>0</v>
      </c>
    </row>
    <row r="58" spans="1:11" s="38" customFormat="1" ht="19.5" customHeight="1">
      <c r="A58" s="31" t="s">
        <v>98</v>
      </c>
      <c r="B58" s="68"/>
      <c r="C58" s="108"/>
      <c r="D58" s="53"/>
      <c r="E58" s="53"/>
      <c r="F58" s="53"/>
      <c r="G58" s="53"/>
      <c r="H58" s="53"/>
      <c r="I58" s="54"/>
      <c r="J58" s="55"/>
      <c r="K58" s="56" t="s">
        <v>31</v>
      </c>
    </row>
    <row r="59" spans="1:11" s="38" customFormat="1" ht="19.5" customHeight="1">
      <c r="A59" s="31" t="s">
        <v>35</v>
      </c>
      <c r="B59" s="68"/>
      <c r="C59" s="108"/>
      <c r="D59" s="53"/>
      <c r="E59" s="53"/>
      <c r="F59" s="53"/>
      <c r="G59" s="53"/>
      <c r="H59" s="53"/>
      <c r="I59" s="53"/>
      <c r="J59" s="53"/>
      <c r="K59" s="57"/>
    </row>
    <row r="60" spans="1:11" s="38" customFormat="1" ht="19.5" customHeight="1">
      <c r="A60" s="33" t="s">
        <v>34</v>
      </c>
      <c r="B60" s="69"/>
      <c r="C60" s="109"/>
      <c r="D60" s="58"/>
      <c r="E60" s="58"/>
      <c r="F60" s="58"/>
      <c r="G60" s="58"/>
      <c r="H60" s="58"/>
      <c r="I60" s="74" t="s">
        <v>94</v>
      </c>
      <c r="J60" s="58"/>
      <c r="K60" s="59">
        <f>K57-I57</f>
        <v>0</v>
      </c>
    </row>
    <row r="61" spans="1:11" ht="18" customHeight="1">
      <c r="A61" s="100"/>
      <c r="K61" s="61"/>
    </row>
    <row r="62" spans="1:11" ht="9.75" customHeight="1">
      <c r="A62" s="101"/>
      <c r="K62" s="61"/>
    </row>
    <row r="63" spans="1:11" ht="31.5" customHeight="1">
      <c r="A63" s="133" t="s">
        <v>197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</row>
    <row r="64" spans="1:11" ht="18.75" customHeight="1">
      <c r="A64" s="96"/>
      <c r="B64" s="66"/>
      <c r="C64" s="72"/>
      <c r="D64" s="66"/>
      <c r="E64" s="66"/>
      <c r="F64" s="66"/>
      <c r="G64" s="66"/>
      <c r="I64" s="61"/>
      <c r="K64" s="62"/>
    </row>
    <row r="65" ht="19.5" customHeight="1"/>
    <row r="73" ht="11.25">
      <c r="I73" s="63"/>
    </row>
    <row r="74" ht="11.25">
      <c r="I74" s="64"/>
    </row>
  </sheetData>
  <sheetProtection/>
  <mergeCells count="4">
    <mergeCell ref="A4:K4"/>
    <mergeCell ref="A5:K5"/>
    <mergeCell ref="A6:K6"/>
    <mergeCell ref="A63:K63"/>
  </mergeCells>
  <printOptions horizontalCentered="1"/>
  <pageMargins left="0.3937007874015748" right="0.31496062992125984" top="0.5511811023622047" bottom="1.0236220472440944" header="0.31496062992125984" footer="0.31496062992125984"/>
  <pageSetup horizontalDpi="600" verticalDpi="600" orientation="landscape" paperSize="9" scale="85" r:id="rId1"/>
  <headerFooter>
    <oddFooter>&amp;C&amp;8&amp;P&amp;R
&amp;"Bahnschrift SemiBold,Pogrubiona kursywa"&amp;KFF0000Podpis osób uprawnionych /  kwalifikowany podpis elektroniczny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">
      <selection activeCell="H9" sqref="H9"/>
    </sheetView>
  </sheetViews>
  <sheetFormatPr defaultColWidth="11.421875" defaultRowHeight="12.75"/>
  <cols>
    <col min="1" max="1" width="4.8515625" style="5" customWidth="1"/>
    <col min="2" max="2" width="30.8515625" style="60" customWidth="1"/>
    <col min="3" max="3" width="32.8515625" style="73" customWidth="1"/>
    <col min="4" max="4" width="9.8515625" style="60" customWidth="1"/>
    <col min="5" max="5" width="15.28125" style="60" customWidth="1"/>
    <col min="6" max="6" width="9.8515625" style="60" customWidth="1"/>
    <col min="7" max="7" width="8.8515625" style="60" customWidth="1"/>
    <col min="8" max="8" width="12.57421875" style="60" customWidth="1"/>
    <col min="9" max="9" width="16.57421875" style="60" customWidth="1"/>
    <col min="10" max="10" width="6.57421875" style="60" customWidth="1"/>
    <col min="11" max="11" width="17.57421875" style="60" customWidth="1"/>
    <col min="12" max="16384" width="11.421875" style="1" customWidth="1"/>
  </cols>
  <sheetData>
    <row r="1" spans="1:11" s="86" customFormat="1" ht="11.25">
      <c r="A1" s="89"/>
      <c r="B1" s="93"/>
      <c r="C1" s="104"/>
      <c r="D1" s="93"/>
      <c r="E1" s="94"/>
      <c r="F1" s="94"/>
      <c r="G1" s="95"/>
      <c r="H1" s="93"/>
      <c r="I1" s="93"/>
      <c r="J1" s="93"/>
      <c r="K1" s="81" t="s">
        <v>194</v>
      </c>
    </row>
    <row r="2" spans="1:11" s="84" customFormat="1" ht="9.75" customHeight="1">
      <c r="A2" s="99"/>
      <c r="B2" s="83"/>
      <c r="C2" s="105"/>
      <c r="D2" s="83"/>
      <c r="E2" s="83"/>
      <c r="F2" s="83"/>
      <c r="G2" s="83"/>
      <c r="H2" s="83"/>
      <c r="I2" s="83"/>
      <c r="J2" s="83"/>
      <c r="K2" s="80"/>
    </row>
    <row r="3" spans="1:11" s="84" customFormat="1" ht="19.5" customHeight="1">
      <c r="A3" s="91"/>
      <c r="B3" s="102" t="s">
        <v>90</v>
      </c>
      <c r="C3" s="105"/>
      <c r="D3" s="83"/>
      <c r="E3" s="83"/>
      <c r="F3" s="83"/>
      <c r="G3" s="83"/>
      <c r="H3" s="83"/>
      <c r="I3" s="83"/>
      <c r="J3" s="83"/>
      <c r="K3" s="85" t="s">
        <v>32</v>
      </c>
    </row>
    <row r="4" spans="1:11" s="24" customFormat="1" ht="29.25" customHeight="1">
      <c r="A4" s="130" t="s">
        <v>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34" customFormat="1" ht="29.25" customHeight="1">
      <c r="A5" s="131" t="s">
        <v>37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24" customFormat="1" ht="19.5" customHeight="1">
      <c r="A6" s="132" t="s">
        <v>198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s="24" customFormat="1" ht="11.25">
      <c r="A7" s="36"/>
      <c r="B7" s="65"/>
      <c r="C7" s="106"/>
      <c r="D7" s="45"/>
      <c r="E7" s="65"/>
      <c r="F7" s="65"/>
      <c r="G7" s="65"/>
      <c r="H7" s="45"/>
      <c r="I7" s="45"/>
      <c r="J7" s="45"/>
      <c r="K7" s="45"/>
    </row>
    <row r="8" spans="1:11" s="24" customFormat="1" ht="47.25" customHeight="1">
      <c r="A8" s="18" t="s">
        <v>30</v>
      </c>
      <c r="B8" s="47" t="s">
        <v>3</v>
      </c>
      <c r="C8" s="70" t="s">
        <v>27</v>
      </c>
      <c r="D8" s="47" t="s">
        <v>0</v>
      </c>
      <c r="E8" s="47" t="s">
        <v>1</v>
      </c>
      <c r="F8" s="47" t="s">
        <v>2</v>
      </c>
      <c r="G8" s="47" t="s">
        <v>36</v>
      </c>
      <c r="H8" s="46" t="s">
        <v>96</v>
      </c>
      <c r="I8" s="47" t="s">
        <v>29</v>
      </c>
      <c r="J8" s="47" t="s">
        <v>93</v>
      </c>
      <c r="K8" s="47" t="s">
        <v>28</v>
      </c>
    </row>
    <row r="9" spans="1:11" ht="33" customHeight="1">
      <c r="A9" s="3" t="s">
        <v>4</v>
      </c>
      <c r="B9" s="6" t="s">
        <v>333</v>
      </c>
      <c r="C9" s="71"/>
      <c r="D9" s="117" t="s">
        <v>39</v>
      </c>
      <c r="E9" s="117"/>
      <c r="F9" s="115" t="s">
        <v>44</v>
      </c>
      <c r="G9" s="115">
        <v>20</v>
      </c>
      <c r="H9" s="129"/>
      <c r="I9" s="48">
        <f>G9*H9</f>
        <v>0</v>
      </c>
      <c r="J9" s="49"/>
      <c r="K9" s="48">
        <f>(I9*J9)+I9</f>
        <v>0</v>
      </c>
    </row>
    <row r="10" spans="1:11" ht="27" customHeight="1">
      <c r="A10" s="3" t="s">
        <v>5</v>
      </c>
      <c r="B10" s="6" t="s">
        <v>334</v>
      </c>
      <c r="C10" s="71"/>
      <c r="D10" s="115" t="s">
        <v>39</v>
      </c>
      <c r="E10" s="117" t="s">
        <v>399</v>
      </c>
      <c r="F10" s="115" t="s">
        <v>53</v>
      </c>
      <c r="G10" s="115">
        <v>1</v>
      </c>
      <c r="H10" s="129"/>
      <c r="I10" s="48">
        <f aca="true" t="shared" si="0" ref="I10:I73">G10*H10</f>
        <v>0</v>
      </c>
      <c r="J10" s="49"/>
      <c r="K10" s="48">
        <f aca="true" t="shared" si="1" ref="K10:K73">(I10*J10)+I10</f>
        <v>0</v>
      </c>
    </row>
    <row r="11" spans="1:11" ht="27" customHeight="1">
      <c r="A11" s="3" t="s">
        <v>6</v>
      </c>
      <c r="B11" s="6" t="s">
        <v>334</v>
      </c>
      <c r="C11" s="71"/>
      <c r="D11" s="115" t="s">
        <v>39</v>
      </c>
      <c r="E11" s="117" t="s">
        <v>400</v>
      </c>
      <c r="F11" s="115" t="s">
        <v>52</v>
      </c>
      <c r="G11" s="115">
        <v>5</v>
      </c>
      <c r="H11" s="129"/>
      <c r="I11" s="48">
        <f t="shared" si="0"/>
        <v>0</v>
      </c>
      <c r="J11" s="49"/>
      <c r="K11" s="48">
        <f t="shared" si="1"/>
        <v>0</v>
      </c>
    </row>
    <row r="12" spans="1:11" ht="27" customHeight="1">
      <c r="A12" s="3" t="s">
        <v>7</v>
      </c>
      <c r="B12" s="16" t="s">
        <v>335</v>
      </c>
      <c r="C12" s="71"/>
      <c r="D12" s="117" t="s">
        <v>58</v>
      </c>
      <c r="E12" s="117" t="s">
        <v>401</v>
      </c>
      <c r="F12" s="115" t="s">
        <v>248</v>
      </c>
      <c r="G12" s="115">
        <v>10</v>
      </c>
      <c r="H12" s="129"/>
      <c r="I12" s="48">
        <f t="shared" si="0"/>
        <v>0</v>
      </c>
      <c r="J12" s="49"/>
      <c r="K12" s="48">
        <f t="shared" si="1"/>
        <v>0</v>
      </c>
    </row>
    <row r="13" spans="1:11" ht="27" customHeight="1">
      <c r="A13" s="3" t="s">
        <v>8</v>
      </c>
      <c r="B13" s="16" t="s">
        <v>335</v>
      </c>
      <c r="C13" s="71"/>
      <c r="D13" s="117" t="s">
        <v>39</v>
      </c>
      <c r="E13" s="117" t="s">
        <v>59</v>
      </c>
      <c r="F13" s="115" t="s">
        <v>40</v>
      </c>
      <c r="G13" s="115">
        <v>3</v>
      </c>
      <c r="H13" s="129"/>
      <c r="I13" s="48">
        <f t="shared" si="0"/>
        <v>0</v>
      </c>
      <c r="J13" s="49"/>
      <c r="K13" s="48">
        <f t="shared" si="1"/>
        <v>0</v>
      </c>
    </row>
    <row r="14" spans="1:11" ht="27" customHeight="1">
      <c r="A14" s="3" t="s">
        <v>9</v>
      </c>
      <c r="B14" s="16" t="s">
        <v>336</v>
      </c>
      <c r="C14" s="71"/>
      <c r="D14" s="117" t="s">
        <v>39</v>
      </c>
      <c r="E14" s="117" t="s">
        <v>54</v>
      </c>
      <c r="F14" s="115" t="s">
        <v>44</v>
      </c>
      <c r="G14" s="115">
        <v>160</v>
      </c>
      <c r="H14" s="129"/>
      <c r="I14" s="48">
        <f t="shared" si="0"/>
        <v>0</v>
      </c>
      <c r="J14" s="49"/>
      <c r="K14" s="48">
        <f t="shared" si="1"/>
        <v>0</v>
      </c>
    </row>
    <row r="15" spans="1:11" ht="27" customHeight="1">
      <c r="A15" s="3" t="s">
        <v>10</v>
      </c>
      <c r="B15" s="6" t="s">
        <v>336</v>
      </c>
      <c r="C15" s="71"/>
      <c r="D15" s="117" t="s">
        <v>39</v>
      </c>
      <c r="E15" s="117" t="s">
        <v>43</v>
      </c>
      <c r="F15" s="115" t="s">
        <v>44</v>
      </c>
      <c r="G15" s="115">
        <v>45</v>
      </c>
      <c r="H15" s="129"/>
      <c r="I15" s="48">
        <f t="shared" si="0"/>
        <v>0</v>
      </c>
      <c r="J15" s="49"/>
      <c r="K15" s="48">
        <f t="shared" si="1"/>
        <v>0</v>
      </c>
    </row>
    <row r="16" spans="1:11" ht="27" customHeight="1">
      <c r="A16" s="3" t="s">
        <v>11</v>
      </c>
      <c r="B16" s="6" t="s">
        <v>337</v>
      </c>
      <c r="C16" s="71"/>
      <c r="D16" s="117" t="s">
        <v>39</v>
      </c>
      <c r="E16" s="117" t="s">
        <v>57</v>
      </c>
      <c r="F16" s="115" t="s">
        <v>52</v>
      </c>
      <c r="G16" s="115">
        <v>20</v>
      </c>
      <c r="H16" s="129"/>
      <c r="I16" s="48">
        <f t="shared" si="0"/>
        <v>0</v>
      </c>
      <c r="J16" s="49"/>
      <c r="K16" s="48">
        <f t="shared" si="1"/>
        <v>0</v>
      </c>
    </row>
    <row r="17" spans="1:11" ht="27" customHeight="1">
      <c r="A17" s="3" t="s">
        <v>12</v>
      </c>
      <c r="B17" s="6" t="s">
        <v>337</v>
      </c>
      <c r="C17" s="71"/>
      <c r="D17" s="117" t="s">
        <v>39</v>
      </c>
      <c r="E17" s="117" t="s">
        <v>67</v>
      </c>
      <c r="F17" s="115" t="s">
        <v>42</v>
      </c>
      <c r="G17" s="115">
        <v>35</v>
      </c>
      <c r="H17" s="129"/>
      <c r="I17" s="48">
        <f t="shared" si="0"/>
        <v>0</v>
      </c>
      <c r="J17" s="49"/>
      <c r="K17" s="48">
        <f t="shared" si="1"/>
        <v>0</v>
      </c>
    </row>
    <row r="18" spans="1:11" ht="27" customHeight="1">
      <c r="A18" s="3" t="s">
        <v>13</v>
      </c>
      <c r="B18" s="16" t="s">
        <v>338</v>
      </c>
      <c r="C18" s="71"/>
      <c r="D18" s="117" t="s">
        <v>39</v>
      </c>
      <c r="E18" s="117" t="s">
        <v>265</v>
      </c>
      <c r="F18" s="115" t="s">
        <v>42</v>
      </c>
      <c r="G18" s="115">
        <v>10</v>
      </c>
      <c r="H18" s="129"/>
      <c r="I18" s="48">
        <f t="shared" si="0"/>
        <v>0</v>
      </c>
      <c r="J18" s="49"/>
      <c r="K18" s="48">
        <f t="shared" si="1"/>
        <v>0</v>
      </c>
    </row>
    <row r="19" spans="1:11" ht="27" customHeight="1">
      <c r="A19" s="3" t="s">
        <v>14</v>
      </c>
      <c r="B19" s="16" t="s">
        <v>338</v>
      </c>
      <c r="C19" s="71"/>
      <c r="D19" s="117" t="s">
        <v>39</v>
      </c>
      <c r="E19" s="117" t="s">
        <v>402</v>
      </c>
      <c r="F19" s="115" t="s">
        <v>42</v>
      </c>
      <c r="G19" s="115">
        <v>150</v>
      </c>
      <c r="H19" s="129"/>
      <c r="I19" s="48">
        <f t="shared" si="0"/>
        <v>0</v>
      </c>
      <c r="J19" s="49"/>
      <c r="K19" s="48">
        <f t="shared" si="1"/>
        <v>0</v>
      </c>
    </row>
    <row r="20" spans="1:11" ht="27" customHeight="1">
      <c r="A20" s="3" t="s">
        <v>15</v>
      </c>
      <c r="B20" s="16" t="s">
        <v>338</v>
      </c>
      <c r="C20" s="71"/>
      <c r="D20" s="117" t="s">
        <v>39</v>
      </c>
      <c r="E20" s="117" t="s">
        <v>403</v>
      </c>
      <c r="F20" s="115" t="s">
        <v>42</v>
      </c>
      <c r="G20" s="115">
        <v>50</v>
      </c>
      <c r="H20" s="129"/>
      <c r="I20" s="48">
        <f t="shared" si="0"/>
        <v>0</v>
      </c>
      <c r="J20" s="49"/>
      <c r="K20" s="48">
        <f t="shared" si="1"/>
        <v>0</v>
      </c>
    </row>
    <row r="21" spans="1:11" ht="27" customHeight="1">
      <c r="A21" s="3" t="s">
        <v>16</v>
      </c>
      <c r="B21" s="6" t="s">
        <v>339</v>
      </c>
      <c r="C21" s="71"/>
      <c r="D21" s="117" t="s">
        <v>39</v>
      </c>
      <c r="E21" s="117" t="s">
        <v>55</v>
      </c>
      <c r="F21" s="115" t="s">
        <v>259</v>
      </c>
      <c r="G21" s="115">
        <v>20</v>
      </c>
      <c r="H21" s="129"/>
      <c r="I21" s="48">
        <f t="shared" si="0"/>
        <v>0</v>
      </c>
      <c r="J21" s="49"/>
      <c r="K21" s="48">
        <f t="shared" si="1"/>
        <v>0</v>
      </c>
    </row>
    <row r="22" spans="1:11" ht="27" customHeight="1">
      <c r="A22" s="3" t="s">
        <v>17</v>
      </c>
      <c r="B22" s="6" t="s">
        <v>340</v>
      </c>
      <c r="C22" s="71"/>
      <c r="D22" s="117" t="s">
        <v>39</v>
      </c>
      <c r="E22" s="117" t="s">
        <v>54</v>
      </c>
      <c r="F22" s="115" t="s">
        <v>44</v>
      </c>
      <c r="G22" s="115">
        <v>220</v>
      </c>
      <c r="H22" s="129"/>
      <c r="I22" s="48">
        <f t="shared" si="0"/>
        <v>0</v>
      </c>
      <c r="J22" s="49"/>
      <c r="K22" s="48">
        <f t="shared" si="1"/>
        <v>0</v>
      </c>
    </row>
    <row r="23" spans="1:11" ht="27" customHeight="1">
      <c r="A23" s="3" t="s">
        <v>18</v>
      </c>
      <c r="B23" s="16" t="s">
        <v>340</v>
      </c>
      <c r="C23" s="71"/>
      <c r="D23" s="117" t="s">
        <v>39</v>
      </c>
      <c r="E23" s="117" t="s">
        <v>43</v>
      </c>
      <c r="F23" s="115" t="s">
        <v>44</v>
      </c>
      <c r="G23" s="115">
        <v>15</v>
      </c>
      <c r="H23" s="129"/>
      <c r="I23" s="48">
        <f t="shared" si="0"/>
        <v>0</v>
      </c>
      <c r="J23" s="49"/>
      <c r="K23" s="48">
        <f t="shared" si="1"/>
        <v>0</v>
      </c>
    </row>
    <row r="24" spans="1:11" ht="27" customHeight="1">
      <c r="A24" s="3" t="s">
        <v>19</v>
      </c>
      <c r="B24" s="16" t="s">
        <v>340</v>
      </c>
      <c r="C24" s="71"/>
      <c r="D24" s="117" t="s">
        <v>39</v>
      </c>
      <c r="E24" s="117" t="s">
        <v>261</v>
      </c>
      <c r="F24" s="115" t="s">
        <v>404</v>
      </c>
      <c r="G24" s="115">
        <v>150</v>
      </c>
      <c r="H24" s="129"/>
      <c r="I24" s="48">
        <f t="shared" si="0"/>
        <v>0</v>
      </c>
      <c r="J24" s="49"/>
      <c r="K24" s="48">
        <f t="shared" si="1"/>
        <v>0</v>
      </c>
    </row>
    <row r="25" spans="1:11" ht="27" customHeight="1">
      <c r="A25" s="3" t="s">
        <v>20</v>
      </c>
      <c r="B25" s="16" t="s">
        <v>341</v>
      </c>
      <c r="C25" s="71"/>
      <c r="D25" s="117" t="s">
        <v>39</v>
      </c>
      <c r="E25" s="117" t="s">
        <v>60</v>
      </c>
      <c r="F25" s="115" t="s">
        <v>44</v>
      </c>
      <c r="G25" s="115">
        <v>15</v>
      </c>
      <c r="H25" s="129"/>
      <c r="I25" s="48">
        <f t="shared" si="0"/>
        <v>0</v>
      </c>
      <c r="J25" s="49"/>
      <c r="K25" s="48">
        <f t="shared" si="1"/>
        <v>0</v>
      </c>
    </row>
    <row r="26" spans="1:11" ht="27" customHeight="1">
      <c r="A26" s="3" t="s">
        <v>21</v>
      </c>
      <c r="B26" s="6" t="s">
        <v>342</v>
      </c>
      <c r="C26" s="71"/>
      <c r="D26" s="117" t="s">
        <v>39</v>
      </c>
      <c r="E26" s="123" t="s">
        <v>405</v>
      </c>
      <c r="F26" s="115" t="s">
        <v>44</v>
      </c>
      <c r="G26" s="115">
        <v>18</v>
      </c>
      <c r="H26" s="129"/>
      <c r="I26" s="48">
        <f t="shared" si="0"/>
        <v>0</v>
      </c>
      <c r="J26" s="49"/>
      <c r="K26" s="48">
        <f t="shared" si="1"/>
        <v>0</v>
      </c>
    </row>
    <row r="27" spans="1:11" ht="27" customHeight="1">
      <c r="A27" s="3" t="s">
        <v>22</v>
      </c>
      <c r="B27" s="6" t="s">
        <v>342</v>
      </c>
      <c r="C27" s="71"/>
      <c r="D27" s="117" t="s">
        <v>39</v>
      </c>
      <c r="E27" s="123" t="s">
        <v>41</v>
      </c>
      <c r="F27" s="115" t="s">
        <v>44</v>
      </c>
      <c r="G27" s="115">
        <v>36</v>
      </c>
      <c r="H27" s="129"/>
      <c r="I27" s="48">
        <f t="shared" si="0"/>
        <v>0</v>
      </c>
      <c r="J27" s="49"/>
      <c r="K27" s="48">
        <f t="shared" si="1"/>
        <v>0</v>
      </c>
    </row>
    <row r="28" spans="1:11" ht="27" customHeight="1">
      <c r="A28" s="3" t="s">
        <v>23</v>
      </c>
      <c r="B28" s="6" t="s">
        <v>343</v>
      </c>
      <c r="C28" s="71"/>
      <c r="D28" s="117" t="s">
        <v>39</v>
      </c>
      <c r="E28" s="123" t="s">
        <v>406</v>
      </c>
      <c r="F28" s="115" t="s">
        <v>44</v>
      </c>
      <c r="G28" s="115">
        <v>280</v>
      </c>
      <c r="H28" s="129"/>
      <c r="I28" s="48">
        <f t="shared" si="0"/>
        <v>0</v>
      </c>
      <c r="J28" s="49"/>
      <c r="K28" s="48">
        <f t="shared" si="1"/>
        <v>0</v>
      </c>
    </row>
    <row r="29" spans="1:11" ht="27" customHeight="1">
      <c r="A29" s="3" t="s">
        <v>24</v>
      </c>
      <c r="B29" s="6" t="s">
        <v>343</v>
      </c>
      <c r="C29" s="71"/>
      <c r="D29" s="117" t="s">
        <v>39</v>
      </c>
      <c r="E29" s="117" t="s">
        <v>405</v>
      </c>
      <c r="F29" s="115" t="s">
        <v>44</v>
      </c>
      <c r="G29" s="115">
        <v>55</v>
      </c>
      <c r="H29" s="129"/>
      <c r="I29" s="48">
        <f t="shared" si="0"/>
        <v>0</v>
      </c>
      <c r="J29" s="49"/>
      <c r="K29" s="48">
        <f t="shared" si="1"/>
        <v>0</v>
      </c>
    </row>
    <row r="30" spans="1:11" ht="27" customHeight="1">
      <c r="A30" s="3" t="s">
        <v>25</v>
      </c>
      <c r="B30" s="6" t="s">
        <v>343</v>
      </c>
      <c r="C30" s="71"/>
      <c r="D30" s="117" t="s">
        <v>39</v>
      </c>
      <c r="E30" s="117" t="s">
        <v>41</v>
      </c>
      <c r="F30" s="115" t="s">
        <v>42</v>
      </c>
      <c r="G30" s="115">
        <v>5</v>
      </c>
      <c r="H30" s="129"/>
      <c r="I30" s="48">
        <f t="shared" si="0"/>
        <v>0</v>
      </c>
      <c r="J30" s="49"/>
      <c r="K30" s="48">
        <f t="shared" si="1"/>
        <v>0</v>
      </c>
    </row>
    <row r="31" spans="1:11" ht="27" customHeight="1">
      <c r="A31" s="3" t="s">
        <v>26</v>
      </c>
      <c r="B31" s="16" t="s">
        <v>344</v>
      </c>
      <c r="C31" s="71"/>
      <c r="D31" s="117" t="s">
        <v>39</v>
      </c>
      <c r="E31" s="117" t="s">
        <v>49</v>
      </c>
      <c r="F31" s="115" t="s">
        <v>243</v>
      </c>
      <c r="G31" s="115">
        <v>5</v>
      </c>
      <c r="H31" s="129"/>
      <c r="I31" s="48">
        <f t="shared" si="0"/>
        <v>0</v>
      </c>
      <c r="J31" s="49"/>
      <c r="K31" s="48">
        <f t="shared" si="1"/>
        <v>0</v>
      </c>
    </row>
    <row r="32" spans="1:11" ht="27" customHeight="1">
      <c r="A32" s="3" t="s">
        <v>99</v>
      </c>
      <c r="B32" s="16" t="s">
        <v>345</v>
      </c>
      <c r="C32" s="71"/>
      <c r="D32" s="117" t="s">
        <v>39</v>
      </c>
      <c r="E32" s="117" t="s">
        <v>46</v>
      </c>
      <c r="F32" s="115" t="s">
        <v>52</v>
      </c>
      <c r="G32" s="115">
        <v>15</v>
      </c>
      <c r="H32" s="129"/>
      <c r="I32" s="48">
        <f t="shared" si="0"/>
        <v>0</v>
      </c>
      <c r="J32" s="49"/>
      <c r="K32" s="48">
        <f t="shared" si="1"/>
        <v>0</v>
      </c>
    </row>
    <row r="33" spans="1:11" ht="27" customHeight="1">
      <c r="A33" s="3" t="s">
        <v>100</v>
      </c>
      <c r="B33" s="16" t="s">
        <v>346</v>
      </c>
      <c r="C33" s="71"/>
      <c r="D33" s="117" t="s">
        <v>39</v>
      </c>
      <c r="E33" s="117" t="s">
        <v>407</v>
      </c>
      <c r="F33" s="115" t="s">
        <v>42</v>
      </c>
      <c r="G33" s="115">
        <v>60</v>
      </c>
      <c r="H33" s="129"/>
      <c r="I33" s="48">
        <f t="shared" si="0"/>
        <v>0</v>
      </c>
      <c r="J33" s="49"/>
      <c r="K33" s="48">
        <f t="shared" si="1"/>
        <v>0</v>
      </c>
    </row>
    <row r="34" spans="1:11" ht="27" customHeight="1">
      <c r="A34" s="3" t="s">
        <v>101</v>
      </c>
      <c r="B34" s="16" t="s">
        <v>347</v>
      </c>
      <c r="C34" s="71"/>
      <c r="D34" s="117" t="s">
        <v>39</v>
      </c>
      <c r="E34" s="124" t="s">
        <v>408</v>
      </c>
      <c r="F34" s="115" t="s">
        <v>53</v>
      </c>
      <c r="G34" s="115">
        <v>40</v>
      </c>
      <c r="H34" s="129"/>
      <c r="I34" s="48">
        <f t="shared" si="0"/>
        <v>0</v>
      </c>
      <c r="J34" s="49"/>
      <c r="K34" s="48">
        <f t="shared" si="1"/>
        <v>0</v>
      </c>
    </row>
    <row r="35" spans="1:11" ht="27" customHeight="1">
      <c r="A35" s="3" t="s">
        <v>102</v>
      </c>
      <c r="B35" s="16" t="s">
        <v>348</v>
      </c>
      <c r="C35" s="71"/>
      <c r="D35" s="117" t="s">
        <v>39</v>
      </c>
      <c r="E35" s="124" t="s">
        <v>88</v>
      </c>
      <c r="F35" s="115" t="s">
        <v>48</v>
      </c>
      <c r="G35" s="115">
        <v>15</v>
      </c>
      <c r="H35" s="129"/>
      <c r="I35" s="48">
        <f t="shared" si="0"/>
        <v>0</v>
      </c>
      <c r="J35" s="49"/>
      <c r="K35" s="48">
        <f t="shared" si="1"/>
        <v>0</v>
      </c>
    </row>
    <row r="36" spans="1:11" ht="27" customHeight="1">
      <c r="A36" s="3" t="s">
        <v>103</v>
      </c>
      <c r="B36" s="16" t="s">
        <v>349</v>
      </c>
      <c r="C36" s="71"/>
      <c r="D36" s="117" t="s">
        <v>39</v>
      </c>
      <c r="E36" s="124" t="s">
        <v>238</v>
      </c>
      <c r="F36" s="115" t="s">
        <v>56</v>
      </c>
      <c r="G36" s="115">
        <v>2</v>
      </c>
      <c r="H36" s="129"/>
      <c r="I36" s="48">
        <f t="shared" si="0"/>
        <v>0</v>
      </c>
      <c r="J36" s="49"/>
      <c r="K36" s="48">
        <f t="shared" si="1"/>
        <v>0</v>
      </c>
    </row>
    <row r="37" spans="1:11" ht="27" customHeight="1">
      <c r="A37" s="3" t="s">
        <v>104</v>
      </c>
      <c r="B37" s="16" t="s">
        <v>350</v>
      </c>
      <c r="C37" s="71"/>
      <c r="D37" s="117" t="s">
        <v>39</v>
      </c>
      <c r="E37" s="124" t="s">
        <v>409</v>
      </c>
      <c r="F37" s="115" t="s">
        <v>44</v>
      </c>
      <c r="G37" s="115">
        <v>2</v>
      </c>
      <c r="H37" s="129"/>
      <c r="I37" s="48">
        <f t="shared" si="0"/>
        <v>0</v>
      </c>
      <c r="J37" s="49"/>
      <c r="K37" s="48">
        <f t="shared" si="1"/>
        <v>0</v>
      </c>
    </row>
    <row r="38" spans="1:11" ht="27" customHeight="1">
      <c r="A38" s="3" t="s">
        <v>105</v>
      </c>
      <c r="B38" s="16" t="s">
        <v>350</v>
      </c>
      <c r="C38" s="71"/>
      <c r="D38" s="117" t="s">
        <v>39</v>
      </c>
      <c r="E38" s="124" t="s">
        <v>410</v>
      </c>
      <c r="F38" s="115" t="s">
        <v>44</v>
      </c>
      <c r="G38" s="115">
        <v>20</v>
      </c>
      <c r="H38" s="129"/>
      <c r="I38" s="48">
        <f t="shared" si="0"/>
        <v>0</v>
      </c>
      <c r="J38" s="49"/>
      <c r="K38" s="48">
        <f t="shared" si="1"/>
        <v>0</v>
      </c>
    </row>
    <row r="39" spans="1:11" ht="27" customHeight="1">
      <c r="A39" s="3" t="s">
        <v>106</v>
      </c>
      <c r="B39" s="6" t="s">
        <v>351</v>
      </c>
      <c r="C39" s="71"/>
      <c r="D39" s="115" t="s">
        <v>39</v>
      </c>
      <c r="E39" s="125" t="s">
        <v>411</v>
      </c>
      <c r="F39" s="115" t="s">
        <v>44</v>
      </c>
      <c r="G39" s="115">
        <v>20</v>
      </c>
      <c r="H39" s="129"/>
      <c r="I39" s="48">
        <f t="shared" si="0"/>
        <v>0</v>
      </c>
      <c r="J39" s="49"/>
      <c r="K39" s="48">
        <f t="shared" si="1"/>
        <v>0</v>
      </c>
    </row>
    <row r="40" spans="1:11" ht="27" customHeight="1">
      <c r="A40" s="3" t="s">
        <v>107</v>
      </c>
      <c r="B40" s="6" t="s">
        <v>352</v>
      </c>
      <c r="C40" s="71"/>
      <c r="D40" s="115" t="s">
        <v>39</v>
      </c>
      <c r="E40" s="125" t="s">
        <v>412</v>
      </c>
      <c r="F40" s="115" t="s">
        <v>42</v>
      </c>
      <c r="G40" s="115">
        <v>75</v>
      </c>
      <c r="H40" s="129"/>
      <c r="I40" s="48">
        <f t="shared" si="0"/>
        <v>0</v>
      </c>
      <c r="J40" s="49"/>
      <c r="K40" s="48">
        <f t="shared" si="1"/>
        <v>0</v>
      </c>
    </row>
    <row r="41" spans="1:11" ht="27" customHeight="1">
      <c r="A41" s="3" t="s">
        <v>108</v>
      </c>
      <c r="B41" s="134" t="s">
        <v>515</v>
      </c>
      <c r="C41" s="71"/>
      <c r="D41" s="115" t="s">
        <v>39</v>
      </c>
      <c r="E41" s="125" t="s">
        <v>316</v>
      </c>
      <c r="F41" s="115" t="s">
        <v>259</v>
      </c>
      <c r="G41" s="115">
        <v>45</v>
      </c>
      <c r="H41" s="129"/>
      <c r="I41" s="48">
        <f t="shared" si="0"/>
        <v>0</v>
      </c>
      <c r="J41" s="49"/>
      <c r="K41" s="48">
        <f t="shared" si="1"/>
        <v>0</v>
      </c>
    </row>
    <row r="42" spans="1:11" ht="27" customHeight="1">
      <c r="A42" s="3" t="s">
        <v>109</v>
      </c>
      <c r="B42" s="16" t="s">
        <v>353</v>
      </c>
      <c r="C42" s="71"/>
      <c r="D42" s="117" t="s">
        <v>58</v>
      </c>
      <c r="E42" s="125" t="s">
        <v>413</v>
      </c>
      <c r="F42" s="115" t="s">
        <v>61</v>
      </c>
      <c r="G42" s="115">
        <v>4</v>
      </c>
      <c r="H42" s="129"/>
      <c r="I42" s="48">
        <f t="shared" si="0"/>
        <v>0</v>
      </c>
      <c r="J42" s="49"/>
      <c r="K42" s="48">
        <f t="shared" si="1"/>
        <v>0</v>
      </c>
    </row>
    <row r="43" spans="1:11" ht="27" customHeight="1">
      <c r="A43" s="3" t="s">
        <v>110</v>
      </c>
      <c r="B43" s="16" t="s">
        <v>354</v>
      </c>
      <c r="C43" s="71"/>
      <c r="D43" s="117" t="s">
        <v>39</v>
      </c>
      <c r="E43" s="125" t="s">
        <v>64</v>
      </c>
      <c r="F43" s="115" t="s">
        <v>42</v>
      </c>
      <c r="G43" s="115">
        <v>8</v>
      </c>
      <c r="H43" s="129"/>
      <c r="I43" s="48">
        <f t="shared" si="0"/>
        <v>0</v>
      </c>
      <c r="J43" s="49"/>
      <c r="K43" s="48">
        <f t="shared" si="1"/>
        <v>0</v>
      </c>
    </row>
    <row r="44" spans="1:11" ht="27" customHeight="1">
      <c r="A44" s="3" t="s">
        <v>111</v>
      </c>
      <c r="B44" s="16" t="s">
        <v>354</v>
      </c>
      <c r="C44" s="71"/>
      <c r="D44" s="117" t="s">
        <v>39</v>
      </c>
      <c r="E44" s="125" t="s">
        <v>76</v>
      </c>
      <c r="F44" s="115" t="s">
        <v>44</v>
      </c>
      <c r="G44" s="115">
        <v>20</v>
      </c>
      <c r="H44" s="129"/>
      <c r="I44" s="48">
        <f t="shared" si="0"/>
        <v>0</v>
      </c>
      <c r="J44" s="49"/>
      <c r="K44" s="48">
        <f t="shared" si="1"/>
        <v>0</v>
      </c>
    </row>
    <row r="45" spans="1:11" ht="27" customHeight="1">
      <c r="A45" s="3" t="s">
        <v>112</v>
      </c>
      <c r="B45" s="16" t="s">
        <v>354</v>
      </c>
      <c r="C45" s="71"/>
      <c r="D45" s="117" t="s">
        <v>414</v>
      </c>
      <c r="E45" s="125" t="s">
        <v>76</v>
      </c>
      <c r="F45" s="115" t="s">
        <v>42</v>
      </c>
      <c r="G45" s="115">
        <v>10</v>
      </c>
      <c r="H45" s="129"/>
      <c r="I45" s="48">
        <f t="shared" si="0"/>
        <v>0</v>
      </c>
      <c r="J45" s="49"/>
      <c r="K45" s="48">
        <f t="shared" si="1"/>
        <v>0</v>
      </c>
    </row>
    <row r="46" spans="1:11" ht="27" customHeight="1">
      <c r="A46" s="3" t="s">
        <v>113</v>
      </c>
      <c r="B46" s="16" t="s">
        <v>355</v>
      </c>
      <c r="C46" s="71"/>
      <c r="D46" s="117" t="s">
        <v>39</v>
      </c>
      <c r="E46" s="125" t="s">
        <v>54</v>
      </c>
      <c r="F46" s="115" t="s">
        <v>259</v>
      </c>
      <c r="G46" s="115">
        <v>5</v>
      </c>
      <c r="H46" s="129"/>
      <c r="I46" s="48">
        <f t="shared" si="0"/>
        <v>0</v>
      </c>
      <c r="J46" s="49"/>
      <c r="K46" s="48">
        <f t="shared" si="1"/>
        <v>0</v>
      </c>
    </row>
    <row r="47" spans="1:11" ht="27" customHeight="1">
      <c r="A47" s="3" t="s">
        <v>114</v>
      </c>
      <c r="B47" s="16" t="s">
        <v>355</v>
      </c>
      <c r="C47" s="71"/>
      <c r="D47" s="117" t="s">
        <v>39</v>
      </c>
      <c r="E47" s="125" t="s">
        <v>43</v>
      </c>
      <c r="F47" s="115" t="s">
        <v>259</v>
      </c>
      <c r="G47" s="115">
        <v>5</v>
      </c>
      <c r="H47" s="129"/>
      <c r="I47" s="48">
        <f t="shared" si="0"/>
        <v>0</v>
      </c>
      <c r="J47" s="49"/>
      <c r="K47" s="48">
        <f t="shared" si="1"/>
        <v>0</v>
      </c>
    </row>
    <row r="48" spans="1:11" ht="27" customHeight="1">
      <c r="A48" s="3" t="s">
        <v>115</v>
      </c>
      <c r="B48" s="16" t="s">
        <v>356</v>
      </c>
      <c r="C48" s="71"/>
      <c r="D48" s="117" t="s">
        <v>58</v>
      </c>
      <c r="E48" s="125" t="s">
        <v>415</v>
      </c>
      <c r="F48" s="115" t="s">
        <v>70</v>
      </c>
      <c r="G48" s="115">
        <v>15</v>
      </c>
      <c r="H48" s="129"/>
      <c r="I48" s="48">
        <f t="shared" si="0"/>
        <v>0</v>
      </c>
      <c r="J48" s="49"/>
      <c r="K48" s="48">
        <f t="shared" si="1"/>
        <v>0</v>
      </c>
    </row>
    <row r="49" spans="1:11" ht="27" customHeight="1">
      <c r="A49" s="3" t="s">
        <v>116</v>
      </c>
      <c r="B49" s="16" t="s">
        <v>357</v>
      </c>
      <c r="C49" s="71"/>
      <c r="D49" s="117" t="s">
        <v>39</v>
      </c>
      <c r="E49" s="125" t="s">
        <v>41</v>
      </c>
      <c r="F49" s="115" t="s">
        <v>44</v>
      </c>
      <c r="G49" s="115">
        <v>30</v>
      </c>
      <c r="H49" s="129"/>
      <c r="I49" s="48">
        <f t="shared" si="0"/>
        <v>0</v>
      </c>
      <c r="J49" s="49"/>
      <c r="K49" s="48">
        <f t="shared" si="1"/>
        <v>0</v>
      </c>
    </row>
    <row r="50" spans="1:11" ht="27" customHeight="1">
      <c r="A50" s="3" t="s">
        <v>117</v>
      </c>
      <c r="B50" s="16" t="s">
        <v>357</v>
      </c>
      <c r="C50" s="71"/>
      <c r="D50" s="117" t="s">
        <v>39</v>
      </c>
      <c r="E50" s="125" t="s">
        <v>49</v>
      </c>
      <c r="F50" s="115" t="s">
        <v>44</v>
      </c>
      <c r="G50" s="115">
        <v>30</v>
      </c>
      <c r="H50" s="129"/>
      <c r="I50" s="48">
        <f t="shared" si="0"/>
        <v>0</v>
      </c>
      <c r="J50" s="49"/>
      <c r="K50" s="48">
        <f t="shared" si="1"/>
        <v>0</v>
      </c>
    </row>
    <row r="51" spans="1:11" ht="27" customHeight="1">
      <c r="A51" s="3" t="s">
        <v>118</v>
      </c>
      <c r="B51" s="16" t="s">
        <v>358</v>
      </c>
      <c r="C51" s="71"/>
      <c r="D51" s="117" t="s">
        <v>249</v>
      </c>
      <c r="E51" s="125" t="s">
        <v>416</v>
      </c>
      <c r="F51" s="115" t="s">
        <v>417</v>
      </c>
      <c r="G51" s="115">
        <v>30</v>
      </c>
      <c r="H51" s="129"/>
      <c r="I51" s="48">
        <f t="shared" si="0"/>
        <v>0</v>
      </c>
      <c r="J51" s="49"/>
      <c r="K51" s="48">
        <f t="shared" si="1"/>
        <v>0</v>
      </c>
    </row>
    <row r="52" spans="1:11" ht="27" customHeight="1">
      <c r="A52" s="3" t="s">
        <v>119</v>
      </c>
      <c r="B52" s="16" t="s">
        <v>359</v>
      </c>
      <c r="C52" s="71"/>
      <c r="D52" s="117" t="s">
        <v>39</v>
      </c>
      <c r="E52" s="125" t="s">
        <v>418</v>
      </c>
      <c r="F52" s="115" t="s">
        <v>44</v>
      </c>
      <c r="G52" s="115">
        <v>35</v>
      </c>
      <c r="H52" s="129"/>
      <c r="I52" s="48">
        <f t="shared" si="0"/>
        <v>0</v>
      </c>
      <c r="J52" s="49"/>
      <c r="K52" s="48">
        <f t="shared" si="1"/>
        <v>0</v>
      </c>
    </row>
    <row r="53" spans="1:11" ht="27" customHeight="1">
      <c r="A53" s="3" t="s">
        <v>120</v>
      </c>
      <c r="B53" s="16" t="s">
        <v>359</v>
      </c>
      <c r="C53" s="71"/>
      <c r="D53" s="117" t="s">
        <v>47</v>
      </c>
      <c r="E53" s="125" t="s">
        <v>419</v>
      </c>
      <c r="F53" s="115" t="s">
        <v>44</v>
      </c>
      <c r="G53" s="115">
        <v>100</v>
      </c>
      <c r="H53" s="129"/>
      <c r="I53" s="48">
        <f t="shared" si="0"/>
        <v>0</v>
      </c>
      <c r="J53" s="49"/>
      <c r="K53" s="48">
        <f t="shared" si="1"/>
        <v>0</v>
      </c>
    </row>
    <row r="54" spans="1:11" ht="27" customHeight="1">
      <c r="A54" s="3" t="s">
        <v>121</v>
      </c>
      <c r="B54" s="16" t="s">
        <v>360</v>
      </c>
      <c r="C54" s="71"/>
      <c r="D54" s="117" t="s">
        <v>39</v>
      </c>
      <c r="E54" s="125" t="s">
        <v>54</v>
      </c>
      <c r="F54" s="115" t="s">
        <v>42</v>
      </c>
      <c r="G54" s="115">
        <v>45</v>
      </c>
      <c r="H54" s="129"/>
      <c r="I54" s="48">
        <f t="shared" si="0"/>
        <v>0</v>
      </c>
      <c r="J54" s="49"/>
      <c r="K54" s="48">
        <f t="shared" si="1"/>
        <v>0</v>
      </c>
    </row>
    <row r="55" spans="1:11" ht="27" customHeight="1">
      <c r="A55" s="3" t="s">
        <v>122</v>
      </c>
      <c r="B55" s="16" t="s">
        <v>361</v>
      </c>
      <c r="C55" s="71"/>
      <c r="D55" s="117" t="s">
        <v>58</v>
      </c>
      <c r="E55" s="125" t="s">
        <v>80</v>
      </c>
      <c r="F55" s="115" t="s">
        <v>53</v>
      </c>
      <c r="G55" s="115">
        <v>7</v>
      </c>
      <c r="H55" s="129"/>
      <c r="I55" s="48">
        <f t="shared" si="0"/>
        <v>0</v>
      </c>
      <c r="J55" s="49"/>
      <c r="K55" s="48">
        <f t="shared" si="1"/>
        <v>0</v>
      </c>
    </row>
    <row r="56" spans="1:11" ht="27" customHeight="1">
      <c r="A56" s="3" t="s">
        <v>123</v>
      </c>
      <c r="B56" s="16" t="s">
        <v>361</v>
      </c>
      <c r="C56" s="71"/>
      <c r="D56" s="117" t="s">
        <v>39</v>
      </c>
      <c r="E56" s="125" t="s">
        <v>420</v>
      </c>
      <c r="F56" s="115" t="s">
        <v>44</v>
      </c>
      <c r="G56" s="115">
        <v>135</v>
      </c>
      <c r="H56" s="129"/>
      <c r="I56" s="48">
        <f t="shared" si="0"/>
        <v>0</v>
      </c>
      <c r="J56" s="49"/>
      <c r="K56" s="48">
        <f t="shared" si="1"/>
        <v>0</v>
      </c>
    </row>
    <row r="57" spans="1:11" ht="27" customHeight="1">
      <c r="A57" s="3" t="s">
        <v>124</v>
      </c>
      <c r="B57" s="16" t="s">
        <v>362</v>
      </c>
      <c r="C57" s="71"/>
      <c r="D57" s="117" t="s">
        <v>421</v>
      </c>
      <c r="E57" s="125" t="s">
        <v>422</v>
      </c>
      <c r="F57" s="115" t="s">
        <v>423</v>
      </c>
      <c r="G57" s="115">
        <v>12</v>
      </c>
      <c r="H57" s="129"/>
      <c r="I57" s="48">
        <f t="shared" si="0"/>
        <v>0</v>
      </c>
      <c r="J57" s="49"/>
      <c r="K57" s="48">
        <f t="shared" si="1"/>
        <v>0</v>
      </c>
    </row>
    <row r="58" spans="1:11" ht="27" customHeight="1">
      <c r="A58" s="3" t="s">
        <v>125</v>
      </c>
      <c r="B58" s="16" t="s">
        <v>363</v>
      </c>
      <c r="C58" s="71"/>
      <c r="D58" s="117" t="s">
        <v>39</v>
      </c>
      <c r="E58" s="125" t="s">
        <v>405</v>
      </c>
      <c r="F58" s="115" t="s">
        <v>44</v>
      </c>
      <c r="G58" s="115">
        <v>45</v>
      </c>
      <c r="H58" s="129"/>
      <c r="I58" s="48">
        <f t="shared" si="0"/>
        <v>0</v>
      </c>
      <c r="J58" s="49"/>
      <c r="K58" s="48">
        <f t="shared" si="1"/>
        <v>0</v>
      </c>
    </row>
    <row r="59" spans="1:11" ht="27" customHeight="1">
      <c r="A59" s="3" t="s">
        <v>126</v>
      </c>
      <c r="B59" s="16" t="s">
        <v>363</v>
      </c>
      <c r="C59" s="71"/>
      <c r="D59" s="117" t="s">
        <v>39</v>
      </c>
      <c r="E59" s="125" t="s">
        <v>41</v>
      </c>
      <c r="F59" s="115" t="s">
        <v>44</v>
      </c>
      <c r="G59" s="115">
        <v>25</v>
      </c>
      <c r="H59" s="129"/>
      <c r="I59" s="48">
        <f t="shared" si="0"/>
        <v>0</v>
      </c>
      <c r="J59" s="49"/>
      <c r="K59" s="48">
        <f t="shared" si="1"/>
        <v>0</v>
      </c>
    </row>
    <row r="60" spans="1:11" ht="27" customHeight="1">
      <c r="A60" s="3" t="s">
        <v>127</v>
      </c>
      <c r="B60" s="16" t="s">
        <v>364</v>
      </c>
      <c r="C60" s="71"/>
      <c r="D60" s="117" t="s">
        <v>45</v>
      </c>
      <c r="E60" s="125" t="s">
        <v>49</v>
      </c>
      <c r="F60" s="115" t="s">
        <v>44</v>
      </c>
      <c r="G60" s="115">
        <v>5</v>
      </c>
      <c r="H60" s="129"/>
      <c r="I60" s="48">
        <f t="shared" si="0"/>
        <v>0</v>
      </c>
      <c r="J60" s="49"/>
      <c r="K60" s="48">
        <f t="shared" si="1"/>
        <v>0</v>
      </c>
    </row>
    <row r="61" spans="1:11" ht="27" customHeight="1">
      <c r="A61" s="3" t="s">
        <v>128</v>
      </c>
      <c r="B61" s="16" t="s">
        <v>364</v>
      </c>
      <c r="C61" s="71"/>
      <c r="D61" s="117" t="s">
        <v>45</v>
      </c>
      <c r="E61" s="125" t="s">
        <v>50</v>
      </c>
      <c r="F61" s="115" t="s">
        <v>44</v>
      </c>
      <c r="G61" s="115">
        <v>4</v>
      </c>
      <c r="H61" s="129"/>
      <c r="I61" s="48">
        <f t="shared" si="0"/>
        <v>0</v>
      </c>
      <c r="J61" s="49"/>
      <c r="K61" s="48">
        <f t="shared" si="1"/>
        <v>0</v>
      </c>
    </row>
    <row r="62" spans="1:11" ht="27" customHeight="1">
      <c r="A62" s="3" t="s">
        <v>129</v>
      </c>
      <c r="B62" s="16" t="s">
        <v>365</v>
      </c>
      <c r="C62" s="71"/>
      <c r="D62" s="117" t="s">
        <v>39</v>
      </c>
      <c r="E62" s="125" t="s">
        <v>76</v>
      </c>
      <c r="F62" s="115" t="s">
        <v>48</v>
      </c>
      <c r="G62" s="115">
        <v>5</v>
      </c>
      <c r="H62" s="129"/>
      <c r="I62" s="48">
        <f t="shared" si="0"/>
        <v>0</v>
      </c>
      <c r="J62" s="49"/>
      <c r="K62" s="48">
        <f t="shared" si="1"/>
        <v>0</v>
      </c>
    </row>
    <row r="63" spans="1:11" ht="27" customHeight="1">
      <c r="A63" s="3" t="s">
        <v>130</v>
      </c>
      <c r="B63" s="16" t="s">
        <v>365</v>
      </c>
      <c r="C63" s="71"/>
      <c r="D63" s="117" t="s">
        <v>39</v>
      </c>
      <c r="E63" s="125" t="s">
        <v>424</v>
      </c>
      <c r="F63" s="115" t="s">
        <v>72</v>
      </c>
      <c r="G63" s="115">
        <v>5</v>
      </c>
      <c r="H63" s="129"/>
      <c r="I63" s="48">
        <f t="shared" si="0"/>
        <v>0</v>
      </c>
      <c r="J63" s="49"/>
      <c r="K63" s="48">
        <f t="shared" si="1"/>
        <v>0</v>
      </c>
    </row>
    <row r="64" spans="1:11" ht="27" customHeight="1">
      <c r="A64" s="3" t="s">
        <v>131</v>
      </c>
      <c r="B64" s="16" t="s">
        <v>366</v>
      </c>
      <c r="C64" s="71"/>
      <c r="D64" s="117" t="s">
        <v>58</v>
      </c>
      <c r="E64" s="125" t="s">
        <v>317</v>
      </c>
      <c r="F64" s="115" t="s">
        <v>61</v>
      </c>
      <c r="G64" s="115">
        <v>3</v>
      </c>
      <c r="H64" s="129"/>
      <c r="I64" s="48">
        <f t="shared" si="0"/>
        <v>0</v>
      </c>
      <c r="J64" s="49"/>
      <c r="K64" s="48">
        <f t="shared" si="1"/>
        <v>0</v>
      </c>
    </row>
    <row r="65" spans="1:11" ht="27" customHeight="1">
      <c r="A65" s="3" t="s">
        <v>132</v>
      </c>
      <c r="B65" s="16" t="s">
        <v>367</v>
      </c>
      <c r="C65" s="71"/>
      <c r="D65" s="117" t="s">
        <v>39</v>
      </c>
      <c r="E65" s="125" t="s">
        <v>43</v>
      </c>
      <c r="F65" s="115" t="s">
        <v>48</v>
      </c>
      <c r="G65" s="115">
        <v>7</v>
      </c>
      <c r="H65" s="129"/>
      <c r="I65" s="48">
        <f t="shared" si="0"/>
        <v>0</v>
      </c>
      <c r="J65" s="49"/>
      <c r="K65" s="48">
        <f t="shared" si="1"/>
        <v>0</v>
      </c>
    </row>
    <row r="66" spans="1:11" ht="27" customHeight="1">
      <c r="A66" s="3" t="s">
        <v>133</v>
      </c>
      <c r="B66" s="16" t="s">
        <v>367</v>
      </c>
      <c r="C66" s="71"/>
      <c r="D66" s="117" t="s">
        <v>39</v>
      </c>
      <c r="E66" s="125" t="s">
        <v>54</v>
      </c>
      <c r="F66" s="115" t="s">
        <v>72</v>
      </c>
      <c r="G66" s="115">
        <v>2</v>
      </c>
      <c r="H66" s="129"/>
      <c r="I66" s="48">
        <f t="shared" si="0"/>
        <v>0</v>
      </c>
      <c r="J66" s="49"/>
      <c r="K66" s="48">
        <f t="shared" si="1"/>
        <v>0</v>
      </c>
    </row>
    <row r="67" spans="1:11" ht="27" customHeight="1">
      <c r="A67" s="3" t="s">
        <v>134</v>
      </c>
      <c r="B67" s="16" t="s">
        <v>367</v>
      </c>
      <c r="C67" s="71"/>
      <c r="D67" s="117" t="s">
        <v>39</v>
      </c>
      <c r="E67" s="125" t="s">
        <v>402</v>
      </c>
      <c r="F67" s="115" t="s">
        <v>42</v>
      </c>
      <c r="G67" s="115">
        <v>5</v>
      </c>
      <c r="H67" s="129"/>
      <c r="I67" s="48">
        <f t="shared" si="0"/>
        <v>0</v>
      </c>
      <c r="J67" s="49"/>
      <c r="K67" s="48">
        <f t="shared" si="1"/>
        <v>0</v>
      </c>
    </row>
    <row r="68" spans="1:11" ht="27" customHeight="1">
      <c r="A68" s="3" t="s">
        <v>135</v>
      </c>
      <c r="B68" s="16" t="s">
        <v>368</v>
      </c>
      <c r="C68" s="71"/>
      <c r="D68" s="117" t="s">
        <v>39</v>
      </c>
      <c r="E68" s="125" t="s">
        <v>425</v>
      </c>
      <c r="F68" s="115" t="s">
        <v>44</v>
      </c>
      <c r="G68" s="115">
        <v>2</v>
      </c>
      <c r="H68" s="129"/>
      <c r="I68" s="48">
        <f t="shared" si="0"/>
        <v>0</v>
      </c>
      <c r="J68" s="49"/>
      <c r="K68" s="48">
        <f t="shared" si="1"/>
        <v>0</v>
      </c>
    </row>
    <row r="69" spans="1:11" ht="27" customHeight="1">
      <c r="A69" s="3" t="s">
        <v>136</v>
      </c>
      <c r="B69" s="16" t="s">
        <v>368</v>
      </c>
      <c r="C69" s="71"/>
      <c r="D69" s="117" t="s">
        <v>39</v>
      </c>
      <c r="E69" s="125" t="s">
        <v>426</v>
      </c>
      <c r="F69" s="115" t="s">
        <v>44</v>
      </c>
      <c r="G69" s="115">
        <v>2</v>
      </c>
      <c r="H69" s="129"/>
      <c r="I69" s="48">
        <f t="shared" si="0"/>
        <v>0</v>
      </c>
      <c r="J69" s="49"/>
      <c r="K69" s="48">
        <f t="shared" si="1"/>
        <v>0</v>
      </c>
    </row>
    <row r="70" spans="1:11" ht="27" customHeight="1">
      <c r="A70" s="3" t="s">
        <v>137</v>
      </c>
      <c r="B70" s="16" t="s">
        <v>369</v>
      </c>
      <c r="C70" s="71"/>
      <c r="D70" s="117" t="s">
        <v>39</v>
      </c>
      <c r="E70" s="125" t="s">
        <v>49</v>
      </c>
      <c r="F70" s="115" t="s">
        <v>44</v>
      </c>
      <c r="G70" s="115">
        <v>34</v>
      </c>
      <c r="H70" s="129"/>
      <c r="I70" s="48">
        <f t="shared" si="0"/>
        <v>0</v>
      </c>
      <c r="J70" s="49"/>
      <c r="K70" s="48">
        <f t="shared" si="1"/>
        <v>0</v>
      </c>
    </row>
    <row r="71" spans="1:11" ht="36" customHeight="1">
      <c r="A71" s="3" t="s">
        <v>138</v>
      </c>
      <c r="B71" s="16" t="s">
        <v>370</v>
      </c>
      <c r="C71" s="71"/>
      <c r="D71" s="117" t="s">
        <v>39</v>
      </c>
      <c r="E71" s="125" t="s">
        <v>427</v>
      </c>
      <c r="F71" s="115" t="s">
        <v>72</v>
      </c>
      <c r="G71" s="115">
        <v>2</v>
      </c>
      <c r="H71" s="129"/>
      <c r="I71" s="48">
        <f t="shared" si="0"/>
        <v>0</v>
      </c>
      <c r="J71" s="49"/>
      <c r="K71" s="48">
        <f t="shared" si="1"/>
        <v>0</v>
      </c>
    </row>
    <row r="72" spans="1:11" ht="27" customHeight="1">
      <c r="A72" s="3" t="s">
        <v>139</v>
      </c>
      <c r="B72" s="16" t="s">
        <v>371</v>
      </c>
      <c r="C72" s="71"/>
      <c r="D72" s="117" t="s">
        <v>39</v>
      </c>
      <c r="E72" s="125" t="s">
        <v>410</v>
      </c>
      <c r="F72" s="115" t="s">
        <v>44</v>
      </c>
      <c r="G72" s="115">
        <v>15</v>
      </c>
      <c r="H72" s="129"/>
      <c r="I72" s="48">
        <f t="shared" si="0"/>
        <v>0</v>
      </c>
      <c r="J72" s="49"/>
      <c r="K72" s="48">
        <f t="shared" si="1"/>
        <v>0</v>
      </c>
    </row>
    <row r="73" spans="1:11" ht="27" customHeight="1">
      <c r="A73" s="3" t="s">
        <v>140</v>
      </c>
      <c r="B73" s="16" t="s">
        <v>372</v>
      </c>
      <c r="C73" s="71"/>
      <c r="D73" s="117" t="s">
        <v>39</v>
      </c>
      <c r="E73" s="125" t="s">
        <v>49</v>
      </c>
      <c r="F73" s="115" t="s">
        <v>44</v>
      </c>
      <c r="G73" s="115">
        <v>85</v>
      </c>
      <c r="H73" s="129"/>
      <c r="I73" s="48">
        <f t="shared" si="0"/>
        <v>0</v>
      </c>
      <c r="J73" s="49"/>
      <c r="K73" s="48">
        <f t="shared" si="1"/>
        <v>0</v>
      </c>
    </row>
    <row r="74" spans="1:11" ht="27" customHeight="1">
      <c r="A74" s="3" t="s">
        <v>141</v>
      </c>
      <c r="B74" s="16" t="s">
        <v>372</v>
      </c>
      <c r="C74" s="71"/>
      <c r="D74" s="117" t="s">
        <v>45</v>
      </c>
      <c r="E74" s="125" t="s">
        <v>41</v>
      </c>
      <c r="F74" s="115" t="s">
        <v>72</v>
      </c>
      <c r="G74" s="115">
        <v>35</v>
      </c>
      <c r="H74" s="129"/>
      <c r="I74" s="48">
        <f aca="true" t="shared" si="2" ref="I74:I125">G74*H74</f>
        <v>0</v>
      </c>
      <c r="J74" s="49"/>
      <c r="K74" s="48">
        <f aca="true" t="shared" si="3" ref="K74:K125">(I74*J74)+I74</f>
        <v>0</v>
      </c>
    </row>
    <row r="75" spans="1:11" ht="27" customHeight="1">
      <c r="A75" s="3" t="s">
        <v>142</v>
      </c>
      <c r="B75" s="16" t="s">
        <v>372</v>
      </c>
      <c r="C75" s="71"/>
      <c r="D75" s="117" t="s">
        <v>45</v>
      </c>
      <c r="E75" s="125" t="s">
        <v>428</v>
      </c>
      <c r="F75" s="115" t="s">
        <v>72</v>
      </c>
      <c r="G75" s="115">
        <v>30</v>
      </c>
      <c r="H75" s="129"/>
      <c r="I75" s="48">
        <f t="shared" si="2"/>
        <v>0</v>
      </c>
      <c r="J75" s="49"/>
      <c r="K75" s="48">
        <f t="shared" si="3"/>
        <v>0</v>
      </c>
    </row>
    <row r="76" spans="1:11" ht="27" customHeight="1">
      <c r="A76" s="3" t="s">
        <v>143</v>
      </c>
      <c r="B76" s="16" t="s">
        <v>372</v>
      </c>
      <c r="C76" s="71"/>
      <c r="D76" s="117" t="s">
        <v>45</v>
      </c>
      <c r="E76" s="125" t="s">
        <v>49</v>
      </c>
      <c r="F76" s="115" t="s">
        <v>72</v>
      </c>
      <c r="G76" s="115">
        <v>50</v>
      </c>
      <c r="H76" s="129"/>
      <c r="I76" s="48">
        <f t="shared" si="2"/>
        <v>0</v>
      </c>
      <c r="J76" s="49"/>
      <c r="K76" s="48">
        <f t="shared" si="3"/>
        <v>0</v>
      </c>
    </row>
    <row r="77" spans="1:11" ht="27" customHeight="1">
      <c r="A77" s="3" t="s">
        <v>144</v>
      </c>
      <c r="B77" s="16" t="s">
        <v>373</v>
      </c>
      <c r="C77" s="71"/>
      <c r="D77" s="117" t="s">
        <v>39</v>
      </c>
      <c r="E77" s="125" t="s">
        <v>429</v>
      </c>
      <c r="F77" s="115" t="s">
        <v>56</v>
      </c>
      <c r="G77" s="115">
        <v>365</v>
      </c>
      <c r="H77" s="129"/>
      <c r="I77" s="48">
        <f t="shared" si="2"/>
        <v>0</v>
      </c>
      <c r="J77" s="49"/>
      <c r="K77" s="48">
        <f t="shared" si="3"/>
        <v>0</v>
      </c>
    </row>
    <row r="78" spans="1:11" ht="27" customHeight="1">
      <c r="A78" s="3" t="s">
        <v>145</v>
      </c>
      <c r="B78" s="16" t="s">
        <v>374</v>
      </c>
      <c r="C78" s="71"/>
      <c r="D78" s="117" t="s">
        <v>39</v>
      </c>
      <c r="E78" s="125" t="s">
        <v>54</v>
      </c>
      <c r="F78" s="115" t="s">
        <v>48</v>
      </c>
      <c r="G78" s="115">
        <v>360</v>
      </c>
      <c r="H78" s="129"/>
      <c r="I78" s="48">
        <f t="shared" si="2"/>
        <v>0</v>
      </c>
      <c r="J78" s="49"/>
      <c r="K78" s="48">
        <f t="shared" si="3"/>
        <v>0</v>
      </c>
    </row>
    <row r="79" spans="1:11" ht="27" customHeight="1">
      <c r="A79" s="3" t="s">
        <v>146</v>
      </c>
      <c r="B79" s="16" t="s">
        <v>375</v>
      </c>
      <c r="C79" s="71"/>
      <c r="D79" s="117" t="s">
        <v>39</v>
      </c>
      <c r="E79" s="125" t="s">
        <v>43</v>
      </c>
      <c r="F79" s="115" t="s">
        <v>44</v>
      </c>
      <c r="G79" s="115">
        <v>140</v>
      </c>
      <c r="H79" s="129"/>
      <c r="I79" s="48">
        <f t="shared" si="2"/>
        <v>0</v>
      </c>
      <c r="J79" s="49"/>
      <c r="K79" s="48">
        <f t="shared" si="3"/>
        <v>0</v>
      </c>
    </row>
    <row r="80" spans="1:11" ht="27" customHeight="1">
      <c r="A80" s="3" t="s">
        <v>147</v>
      </c>
      <c r="B80" s="16" t="s">
        <v>376</v>
      </c>
      <c r="C80" s="71"/>
      <c r="D80" s="117" t="s">
        <v>39</v>
      </c>
      <c r="E80" s="125" t="s">
        <v>43</v>
      </c>
      <c r="F80" s="115" t="s">
        <v>44</v>
      </c>
      <c r="G80" s="115">
        <v>30</v>
      </c>
      <c r="H80" s="129"/>
      <c r="I80" s="48">
        <f t="shared" si="2"/>
        <v>0</v>
      </c>
      <c r="J80" s="49"/>
      <c r="K80" s="48">
        <f t="shared" si="3"/>
        <v>0</v>
      </c>
    </row>
    <row r="81" spans="1:11" ht="27" customHeight="1">
      <c r="A81" s="3" t="s">
        <v>148</v>
      </c>
      <c r="B81" s="16" t="s">
        <v>376</v>
      </c>
      <c r="C81" s="71"/>
      <c r="D81" s="117" t="s">
        <v>39</v>
      </c>
      <c r="E81" s="125" t="s">
        <v>430</v>
      </c>
      <c r="F81" s="115" t="s">
        <v>44</v>
      </c>
      <c r="G81" s="115">
        <v>5</v>
      </c>
      <c r="H81" s="129"/>
      <c r="I81" s="48">
        <f t="shared" si="2"/>
        <v>0</v>
      </c>
      <c r="J81" s="49"/>
      <c r="K81" s="48">
        <f t="shared" si="3"/>
        <v>0</v>
      </c>
    </row>
    <row r="82" spans="1:11" ht="27" customHeight="1">
      <c r="A82" s="3" t="s">
        <v>149</v>
      </c>
      <c r="B82" s="16" t="s">
        <v>377</v>
      </c>
      <c r="C82" s="71"/>
      <c r="D82" s="117" t="s">
        <v>58</v>
      </c>
      <c r="E82" s="125" t="s">
        <v>431</v>
      </c>
      <c r="F82" s="115" t="s">
        <v>248</v>
      </c>
      <c r="G82" s="115">
        <v>5</v>
      </c>
      <c r="H82" s="129"/>
      <c r="I82" s="48">
        <f t="shared" si="2"/>
        <v>0</v>
      </c>
      <c r="J82" s="49"/>
      <c r="K82" s="48">
        <f t="shared" si="3"/>
        <v>0</v>
      </c>
    </row>
    <row r="83" spans="1:11" ht="27" customHeight="1">
      <c r="A83" s="3" t="s">
        <v>150</v>
      </c>
      <c r="B83" s="16" t="s">
        <v>377</v>
      </c>
      <c r="C83" s="71"/>
      <c r="D83" s="117" t="s">
        <v>39</v>
      </c>
      <c r="E83" s="125" t="s">
        <v>55</v>
      </c>
      <c r="F83" s="115" t="s">
        <v>259</v>
      </c>
      <c r="G83" s="115">
        <v>6</v>
      </c>
      <c r="H83" s="129"/>
      <c r="I83" s="48">
        <f t="shared" si="2"/>
        <v>0</v>
      </c>
      <c r="J83" s="49"/>
      <c r="K83" s="48">
        <f t="shared" si="3"/>
        <v>0</v>
      </c>
    </row>
    <row r="84" spans="1:11" ht="27" customHeight="1">
      <c r="A84" s="3" t="s">
        <v>151</v>
      </c>
      <c r="B84" s="16" t="s">
        <v>377</v>
      </c>
      <c r="C84" s="71"/>
      <c r="D84" s="117" t="s">
        <v>45</v>
      </c>
      <c r="E84" s="125" t="s">
        <v>87</v>
      </c>
      <c r="F84" s="115" t="s">
        <v>243</v>
      </c>
      <c r="G84" s="115">
        <v>10</v>
      </c>
      <c r="H84" s="129"/>
      <c r="I84" s="48">
        <f t="shared" si="2"/>
        <v>0</v>
      </c>
      <c r="J84" s="49"/>
      <c r="K84" s="48">
        <f t="shared" si="3"/>
        <v>0</v>
      </c>
    </row>
    <row r="85" spans="1:11" ht="27" customHeight="1">
      <c r="A85" s="3" t="s">
        <v>152</v>
      </c>
      <c r="B85" s="16" t="s">
        <v>377</v>
      </c>
      <c r="C85" s="71"/>
      <c r="D85" s="117" t="s">
        <v>45</v>
      </c>
      <c r="E85" s="125" t="s">
        <v>85</v>
      </c>
      <c r="F85" s="126" t="s">
        <v>432</v>
      </c>
      <c r="G85" s="115">
        <v>170</v>
      </c>
      <c r="H85" s="129"/>
      <c r="I85" s="48">
        <f t="shared" si="2"/>
        <v>0</v>
      </c>
      <c r="J85" s="49"/>
      <c r="K85" s="48">
        <f t="shared" si="3"/>
        <v>0</v>
      </c>
    </row>
    <row r="86" spans="1:11" ht="27" customHeight="1">
      <c r="A86" s="3" t="s">
        <v>153</v>
      </c>
      <c r="B86" s="16" t="s">
        <v>378</v>
      </c>
      <c r="C86" s="71"/>
      <c r="D86" s="117" t="s">
        <v>39</v>
      </c>
      <c r="E86" s="125" t="s">
        <v>43</v>
      </c>
      <c r="F86" s="126" t="s">
        <v>433</v>
      </c>
      <c r="G86" s="115">
        <v>450</v>
      </c>
      <c r="H86" s="129"/>
      <c r="I86" s="48">
        <f t="shared" si="2"/>
        <v>0</v>
      </c>
      <c r="J86" s="49"/>
      <c r="K86" s="48">
        <f t="shared" si="3"/>
        <v>0</v>
      </c>
    </row>
    <row r="87" spans="1:11" ht="27" customHeight="1">
      <c r="A87" s="3" t="s">
        <v>154</v>
      </c>
      <c r="B87" s="16" t="s">
        <v>378</v>
      </c>
      <c r="C87" s="71"/>
      <c r="D87" s="117" t="s">
        <v>39</v>
      </c>
      <c r="E87" s="125" t="s">
        <v>420</v>
      </c>
      <c r="F87" s="115" t="s">
        <v>53</v>
      </c>
      <c r="G87" s="115">
        <v>10</v>
      </c>
      <c r="H87" s="129"/>
      <c r="I87" s="48">
        <f t="shared" si="2"/>
        <v>0</v>
      </c>
      <c r="J87" s="49"/>
      <c r="K87" s="48">
        <f t="shared" si="3"/>
        <v>0</v>
      </c>
    </row>
    <row r="88" spans="1:11" ht="27" customHeight="1">
      <c r="A88" s="3" t="s">
        <v>155</v>
      </c>
      <c r="B88" s="16" t="s">
        <v>379</v>
      </c>
      <c r="C88" s="71"/>
      <c r="D88" s="117" t="s">
        <v>39</v>
      </c>
      <c r="E88" s="125" t="s">
        <v>43</v>
      </c>
      <c r="F88" s="115" t="s">
        <v>44</v>
      </c>
      <c r="G88" s="115">
        <v>2</v>
      </c>
      <c r="H88" s="129"/>
      <c r="I88" s="48">
        <f t="shared" si="2"/>
        <v>0</v>
      </c>
      <c r="J88" s="49"/>
      <c r="K88" s="48">
        <f t="shared" si="3"/>
        <v>0</v>
      </c>
    </row>
    <row r="89" spans="1:11" ht="27" customHeight="1">
      <c r="A89" s="3" t="s">
        <v>156</v>
      </c>
      <c r="B89" s="16" t="s">
        <v>379</v>
      </c>
      <c r="C89" s="71"/>
      <c r="D89" s="117" t="s">
        <v>39</v>
      </c>
      <c r="E89" s="125" t="s">
        <v>430</v>
      </c>
      <c r="F89" s="115" t="s">
        <v>44</v>
      </c>
      <c r="G89" s="115">
        <v>5</v>
      </c>
      <c r="H89" s="129"/>
      <c r="I89" s="48">
        <f t="shared" si="2"/>
        <v>0</v>
      </c>
      <c r="J89" s="49"/>
      <c r="K89" s="48">
        <f t="shared" si="3"/>
        <v>0</v>
      </c>
    </row>
    <row r="90" spans="1:11" ht="27" customHeight="1">
      <c r="A90" s="3" t="s">
        <v>157</v>
      </c>
      <c r="B90" s="16" t="s">
        <v>380</v>
      </c>
      <c r="C90" s="71"/>
      <c r="D90" s="117" t="s">
        <v>39</v>
      </c>
      <c r="E90" s="125" t="s">
        <v>54</v>
      </c>
      <c r="F90" s="115" t="s">
        <v>44</v>
      </c>
      <c r="G90" s="115">
        <v>200</v>
      </c>
      <c r="H90" s="129"/>
      <c r="I90" s="48">
        <f t="shared" si="2"/>
        <v>0</v>
      </c>
      <c r="J90" s="49"/>
      <c r="K90" s="48">
        <f t="shared" si="3"/>
        <v>0</v>
      </c>
    </row>
    <row r="91" spans="1:11" ht="27" customHeight="1">
      <c r="A91" s="3" t="s">
        <v>158</v>
      </c>
      <c r="B91" s="16" t="s">
        <v>380</v>
      </c>
      <c r="C91" s="71"/>
      <c r="D91" s="117" t="s">
        <v>39</v>
      </c>
      <c r="E91" s="125" t="s">
        <v>429</v>
      </c>
      <c r="F91" s="115" t="s">
        <v>44</v>
      </c>
      <c r="G91" s="115">
        <v>80</v>
      </c>
      <c r="H91" s="129"/>
      <c r="I91" s="48">
        <f t="shared" si="2"/>
        <v>0</v>
      </c>
      <c r="J91" s="49"/>
      <c r="K91" s="48">
        <f t="shared" si="3"/>
        <v>0</v>
      </c>
    </row>
    <row r="92" spans="1:11" ht="27" customHeight="1">
      <c r="A92" s="3" t="s">
        <v>159</v>
      </c>
      <c r="B92" s="16" t="s">
        <v>380</v>
      </c>
      <c r="C92" s="71"/>
      <c r="D92" s="117" t="s">
        <v>39</v>
      </c>
      <c r="E92" s="125" t="s">
        <v>43</v>
      </c>
      <c r="F92" s="115" t="s">
        <v>44</v>
      </c>
      <c r="G92" s="115">
        <v>50</v>
      </c>
      <c r="H92" s="129"/>
      <c r="I92" s="48">
        <f t="shared" si="2"/>
        <v>0</v>
      </c>
      <c r="J92" s="49"/>
      <c r="K92" s="48">
        <f t="shared" si="3"/>
        <v>0</v>
      </c>
    </row>
    <row r="93" spans="1:11" ht="27" customHeight="1">
      <c r="A93" s="3" t="s">
        <v>160</v>
      </c>
      <c r="B93" s="16" t="s">
        <v>381</v>
      </c>
      <c r="C93" s="71"/>
      <c r="D93" s="117" t="s">
        <v>39</v>
      </c>
      <c r="E93" s="125" t="s">
        <v>430</v>
      </c>
      <c r="F93" s="115" t="s">
        <v>65</v>
      </c>
      <c r="G93" s="115">
        <v>5</v>
      </c>
      <c r="H93" s="129"/>
      <c r="I93" s="48">
        <f t="shared" si="2"/>
        <v>0</v>
      </c>
      <c r="J93" s="49"/>
      <c r="K93" s="48">
        <f t="shared" si="3"/>
        <v>0</v>
      </c>
    </row>
    <row r="94" spans="1:11" ht="27" customHeight="1">
      <c r="A94" s="3" t="s">
        <v>161</v>
      </c>
      <c r="B94" s="16" t="s">
        <v>381</v>
      </c>
      <c r="C94" s="71"/>
      <c r="D94" s="117" t="s">
        <v>39</v>
      </c>
      <c r="E94" s="125" t="s">
        <v>79</v>
      </c>
      <c r="F94" s="115" t="s">
        <v>65</v>
      </c>
      <c r="G94" s="115">
        <v>10</v>
      </c>
      <c r="H94" s="129"/>
      <c r="I94" s="48">
        <f t="shared" si="2"/>
        <v>0</v>
      </c>
      <c r="J94" s="49"/>
      <c r="K94" s="48">
        <f t="shared" si="3"/>
        <v>0</v>
      </c>
    </row>
    <row r="95" spans="1:11" ht="27" customHeight="1">
      <c r="A95" s="3" t="s">
        <v>162</v>
      </c>
      <c r="B95" s="16" t="s">
        <v>382</v>
      </c>
      <c r="C95" s="71"/>
      <c r="D95" s="117" t="s">
        <v>39</v>
      </c>
      <c r="E95" s="125" t="s">
        <v>265</v>
      </c>
      <c r="F95" s="115" t="s">
        <v>48</v>
      </c>
      <c r="G95" s="115">
        <v>145</v>
      </c>
      <c r="H95" s="129"/>
      <c r="I95" s="48">
        <f t="shared" si="2"/>
        <v>0</v>
      </c>
      <c r="J95" s="49"/>
      <c r="K95" s="48">
        <f t="shared" si="3"/>
        <v>0</v>
      </c>
    </row>
    <row r="96" spans="1:11" ht="27" customHeight="1">
      <c r="A96" s="3" t="s">
        <v>163</v>
      </c>
      <c r="B96" s="16" t="s">
        <v>382</v>
      </c>
      <c r="C96" s="71"/>
      <c r="D96" s="117" t="s">
        <v>39</v>
      </c>
      <c r="E96" s="125" t="s">
        <v>402</v>
      </c>
      <c r="F96" s="115" t="s">
        <v>48</v>
      </c>
      <c r="G96" s="115">
        <v>50</v>
      </c>
      <c r="H96" s="129"/>
      <c r="I96" s="48">
        <f t="shared" si="2"/>
        <v>0</v>
      </c>
      <c r="J96" s="49"/>
      <c r="K96" s="48">
        <f t="shared" si="3"/>
        <v>0</v>
      </c>
    </row>
    <row r="97" spans="1:11" ht="27" customHeight="1">
      <c r="A97" s="3" t="s">
        <v>164</v>
      </c>
      <c r="B97" s="16" t="s">
        <v>383</v>
      </c>
      <c r="C97" s="71"/>
      <c r="D97" s="117" t="s">
        <v>39</v>
      </c>
      <c r="E97" s="125" t="s">
        <v>420</v>
      </c>
      <c r="F97" s="115" t="s">
        <v>56</v>
      </c>
      <c r="G97" s="115">
        <v>5</v>
      </c>
      <c r="H97" s="129"/>
      <c r="I97" s="48">
        <f t="shared" si="2"/>
        <v>0</v>
      </c>
      <c r="J97" s="49"/>
      <c r="K97" s="48">
        <f t="shared" si="3"/>
        <v>0</v>
      </c>
    </row>
    <row r="98" spans="1:11" ht="27" customHeight="1">
      <c r="A98" s="3" t="s">
        <v>165</v>
      </c>
      <c r="B98" s="16" t="s">
        <v>384</v>
      </c>
      <c r="C98" s="71"/>
      <c r="D98" s="117" t="s">
        <v>39</v>
      </c>
      <c r="E98" s="125" t="s">
        <v>434</v>
      </c>
      <c r="F98" s="115" t="s">
        <v>56</v>
      </c>
      <c r="G98" s="115">
        <v>15</v>
      </c>
      <c r="H98" s="129"/>
      <c r="I98" s="48">
        <f t="shared" si="2"/>
        <v>0</v>
      </c>
      <c r="J98" s="49"/>
      <c r="K98" s="48">
        <f t="shared" si="3"/>
        <v>0</v>
      </c>
    </row>
    <row r="99" spans="1:11" ht="27" customHeight="1">
      <c r="A99" s="3" t="s">
        <v>166</v>
      </c>
      <c r="B99" s="16" t="s">
        <v>385</v>
      </c>
      <c r="C99" s="71"/>
      <c r="D99" s="117" t="s">
        <v>39</v>
      </c>
      <c r="E99" s="125" t="s">
        <v>430</v>
      </c>
      <c r="F99" s="115" t="s">
        <v>72</v>
      </c>
      <c r="G99" s="115">
        <v>45</v>
      </c>
      <c r="H99" s="129"/>
      <c r="I99" s="48">
        <f t="shared" si="2"/>
        <v>0</v>
      </c>
      <c r="J99" s="49"/>
      <c r="K99" s="48">
        <f t="shared" si="3"/>
        <v>0</v>
      </c>
    </row>
    <row r="100" spans="1:11" ht="27" customHeight="1">
      <c r="A100" s="3" t="s">
        <v>167</v>
      </c>
      <c r="B100" s="16" t="s">
        <v>385</v>
      </c>
      <c r="C100" s="71"/>
      <c r="D100" s="117" t="s">
        <v>39</v>
      </c>
      <c r="E100" s="125" t="s">
        <v>420</v>
      </c>
      <c r="F100" s="115" t="s">
        <v>72</v>
      </c>
      <c r="G100" s="115">
        <v>10</v>
      </c>
      <c r="H100" s="129"/>
      <c r="I100" s="48">
        <f t="shared" si="2"/>
        <v>0</v>
      </c>
      <c r="J100" s="49"/>
      <c r="K100" s="48">
        <f t="shared" si="3"/>
        <v>0</v>
      </c>
    </row>
    <row r="101" spans="1:11" ht="27" customHeight="1">
      <c r="A101" s="3" t="s">
        <v>168</v>
      </c>
      <c r="B101" s="16" t="s">
        <v>386</v>
      </c>
      <c r="C101" s="71"/>
      <c r="D101" s="117" t="s">
        <v>39</v>
      </c>
      <c r="E101" s="125" t="s">
        <v>41</v>
      </c>
      <c r="F101" s="115" t="s">
        <v>68</v>
      </c>
      <c r="G101" s="115">
        <v>25</v>
      </c>
      <c r="H101" s="129"/>
      <c r="I101" s="48">
        <f t="shared" si="2"/>
        <v>0</v>
      </c>
      <c r="J101" s="49"/>
      <c r="K101" s="48">
        <f t="shared" si="3"/>
        <v>0</v>
      </c>
    </row>
    <row r="102" spans="1:11" ht="27" customHeight="1">
      <c r="A102" s="3" t="s">
        <v>169</v>
      </c>
      <c r="B102" s="16" t="s">
        <v>386</v>
      </c>
      <c r="C102" s="71"/>
      <c r="D102" s="117" t="s">
        <v>47</v>
      </c>
      <c r="E102" s="125" t="s">
        <v>49</v>
      </c>
      <c r="F102" s="115" t="s">
        <v>44</v>
      </c>
      <c r="G102" s="115">
        <v>30</v>
      </c>
      <c r="H102" s="129"/>
      <c r="I102" s="48">
        <f t="shared" si="2"/>
        <v>0</v>
      </c>
      <c r="J102" s="49"/>
      <c r="K102" s="48">
        <f t="shared" si="3"/>
        <v>0</v>
      </c>
    </row>
    <row r="103" spans="1:11" ht="27" customHeight="1">
      <c r="A103" s="3" t="s">
        <v>170</v>
      </c>
      <c r="B103" s="16" t="s">
        <v>386</v>
      </c>
      <c r="C103" s="71"/>
      <c r="D103" s="117" t="s">
        <v>39</v>
      </c>
      <c r="E103" s="125" t="s">
        <v>55</v>
      </c>
      <c r="F103" s="115" t="s">
        <v>243</v>
      </c>
      <c r="G103" s="115">
        <v>45</v>
      </c>
      <c r="H103" s="129"/>
      <c r="I103" s="48">
        <f t="shared" si="2"/>
        <v>0</v>
      </c>
      <c r="J103" s="49"/>
      <c r="K103" s="48">
        <f t="shared" si="3"/>
        <v>0</v>
      </c>
    </row>
    <row r="104" spans="1:11" ht="27" customHeight="1">
      <c r="A104" s="3" t="s">
        <v>171</v>
      </c>
      <c r="B104" s="16" t="s">
        <v>387</v>
      </c>
      <c r="C104" s="71"/>
      <c r="D104" s="117" t="s">
        <v>47</v>
      </c>
      <c r="E104" s="125" t="s">
        <v>60</v>
      </c>
      <c r="F104" s="115" t="s">
        <v>52</v>
      </c>
      <c r="G104" s="115">
        <v>25</v>
      </c>
      <c r="H104" s="129"/>
      <c r="I104" s="48">
        <f t="shared" si="2"/>
        <v>0</v>
      </c>
      <c r="J104" s="49"/>
      <c r="K104" s="48">
        <f t="shared" si="3"/>
        <v>0</v>
      </c>
    </row>
    <row r="105" spans="1:11" ht="27" customHeight="1">
      <c r="A105" s="3" t="s">
        <v>172</v>
      </c>
      <c r="B105" s="16" t="s">
        <v>388</v>
      </c>
      <c r="C105" s="71"/>
      <c r="D105" s="117" t="s">
        <v>47</v>
      </c>
      <c r="E105" s="125" t="s">
        <v>435</v>
      </c>
      <c r="F105" s="115" t="s">
        <v>44</v>
      </c>
      <c r="G105" s="115">
        <v>40</v>
      </c>
      <c r="H105" s="129"/>
      <c r="I105" s="48">
        <f t="shared" si="2"/>
        <v>0</v>
      </c>
      <c r="J105" s="49"/>
      <c r="K105" s="48">
        <f t="shared" si="3"/>
        <v>0</v>
      </c>
    </row>
    <row r="106" spans="1:11" ht="27" customHeight="1">
      <c r="A106" s="3" t="s">
        <v>173</v>
      </c>
      <c r="B106" s="16" t="s">
        <v>389</v>
      </c>
      <c r="C106" s="71"/>
      <c r="D106" s="117" t="s">
        <v>39</v>
      </c>
      <c r="E106" s="125" t="s">
        <v>54</v>
      </c>
      <c r="F106" s="115" t="s">
        <v>44</v>
      </c>
      <c r="G106" s="115">
        <v>140</v>
      </c>
      <c r="H106" s="129"/>
      <c r="I106" s="48">
        <f t="shared" si="2"/>
        <v>0</v>
      </c>
      <c r="J106" s="49"/>
      <c r="K106" s="48">
        <f t="shared" si="3"/>
        <v>0</v>
      </c>
    </row>
    <row r="107" spans="1:11" ht="27" customHeight="1">
      <c r="A107" s="3" t="s">
        <v>174</v>
      </c>
      <c r="B107" s="16" t="s">
        <v>389</v>
      </c>
      <c r="C107" s="71"/>
      <c r="D107" s="117" t="s">
        <v>39</v>
      </c>
      <c r="E107" s="125" t="s">
        <v>43</v>
      </c>
      <c r="F107" s="115" t="s">
        <v>44</v>
      </c>
      <c r="G107" s="115">
        <v>220</v>
      </c>
      <c r="H107" s="129"/>
      <c r="I107" s="48">
        <f t="shared" si="2"/>
        <v>0</v>
      </c>
      <c r="J107" s="49"/>
      <c r="K107" s="48">
        <f t="shared" si="3"/>
        <v>0</v>
      </c>
    </row>
    <row r="108" spans="1:11" ht="27" customHeight="1">
      <c r="A108" s="3" t="s">
        <v>175</v>
      </c>
      <c r="B108" s="16" t="s">
        <v>390</v>
      </c>
      <c r="C108" s="71"/>
      <c r="D108" s="117" t="s">
        <v>39</v>
      </c>
      <c r="E108" s="125" t="s">
        <v>64</v>
      </c>
      <c r="F108" s="115" t="s">
        <v>48</v>
      </c>
      <c r="G108" s="115">
        <v>2</v>
      </c>
      <c r="H108" s="129"/>
      <c r="I108" s="48">
        <f t="shared" si="2"/>
        <v>0</v>
      </c>
      <c r="J108" s="49"/>
      <c r="K108" s="48">
        <f t="shared" si="3"/>
        <v>0</v>
      </c>
    </row>
    <row r="109" spans="1:11" ht="27" customHeight="1">
      <c r="A109" s="3" t="s">
        <v>176</v>
      </c>
      <c r="B109" s="16" t="s">
        <v>390</v>
      </c>
      <c r="C109" s="71"/>
      <c r="D109" s="117" t="s">
        <v>39</v>
      </c>
      <c r="E109" s="125" t="s">
        <v>238</v>
      </c>
      <c r="F109" s="115" t="s">
        <v>72</v>
      </c>
      <c r="G109" s="115">
        <v>2</v>
      </c>
      <c r="H109" s="129"/>
      <c r="I109" s="48">
        <f t="shared" si="2"/>
        <v>0</v>
      </c>
      <c r="J109" s="49"/>
      <c r="K109" s="48">
        <f t="shared" si="3"/>
        <v>0</v>
      </c>
    </row>
    <row r="110" spans="1:11" ht="27" customHeight="1">
      <c r="A110" s="3" t="s">
        <v>177</v>
      </c>
      <c r="B110" s="16" t="s">
        <v>391</v>
      </c>
      <c r="C110" s="71"/>
      <c r="D110" s="117" t="s">
        <v>47</v>
      </c>
      <c r="E110" s="125" t="s">
        <v>59</v>
      </c>
      <c r="F110" s="115" t="s">
        <v>436</v>
      </c>
      <c r="G110" s="115">
        <v>10</v>
      </c>
      <c r="H110" s="129"/>
      <c r="I110" s="48">
        <f t="shared" si="2"/>
        <v>0</v>
      </c>
      <c r="J110" s="49"/>
      <c r="K110" s="48">
        <f t="shared" si="3"/>
        <v>0</v>
      </c>
    </row>
    <row r="111" spans="1:11" ht="27" customHeight="1">
      <c r="A111" s="3" t="s">
        <v>178</v>
      </c>
      <c r="B111" s="16" t="s">
        <v>392</v>
      </c>
      <c r="C111" s="71"/>
      <c r="D111" s="117" t="s">
        <v>47</v>
      </c>
      <c r="E111" s="125" t="s">
        <v>418</v>
      </c>
      <c r="F111" s="115" t="s">
        <v>48</v>
      </c>
      <c r="G111" s="115">
        <v>12</v>
      </c>
      <c r="H111" s="129"/>
      <c r="I111" s="48">
        <f t="shared" si="2"/>
        <v>0</v>
      </c>
      <c r="J111" s="49"/>
      <c r="K111" s="48">
        <f t="shared" si="3"/>
        <v>0</v>
      </c>
    </row>
    <row r="112" spans="1:11" ht="27" customHeight="1">
      <c r="A112" s="3" t="s">
        <v>179</v>
      </c>
      <c r="B112" s="16" t="s">
        <v>392</v>
      </c>
      <c r="C112" s="71"/>
      <c r="D112" s="117" t="s">
        <v>39</v>
      </c>
      <c r="E112" s="125" t="s">
        <v>434</v>
      </c>
      <c r="F112" s="115" t="s">
        <v>72</v>
      </c>
      <c r="G112" s="115">
        <v>20</v>
      </c>
      <c r="H112" s="129"/>
      <c r="I112" s="48">
        <f t="shared" si="2"/>
        <v>0</v>
      </c>
      <c r="J112" s="49"/>
      <c r="K112" s="48">
        <f t="shared" si="3"/>
        <v>0</v>
      </c>
    </row>
    <row r="113" spans="1:11" ht="27" customHeight="1">
      <c r="A113" s="3" t="s">
        <v>180</v>
      </c>
      <c r="B113" s="16" t="s">
        <v>393</v>
      </c>
      <c r="C113" s="71"/>
      <c r="D113" s="117" t="s">
        <v>39</v>
      </c>
      <c r="E113" s="125" t="s">
        <v>437</v>
      </c>
      <c r="F113" s="115" t="s">
        <v>48</v>
      </c>
      <c r="G113" s="115">
        <v>5</v>
      </c>
      <c r="H113" s="129"/>
      <c r="I113" s="48">
        <f t="shared" si="2"/>
        <v>0</v>
      </c>
      <c r="J113" s="49"/>
      <c r="K113" s="48">
        <f t="shared" si="3"/>
        <v>0</v>
      </c>
    </row>
    <row r="114" spans="1:11" ht="27" customHeight="1">
      <c r="A114" s="3" t="s">
        <v>181</v>
      </c>
      <c r="B114" s="16" t="s">
        <v>393</v>
      </c>
      <c r="C114" s="71"/>
      <c r="D114" s="117" t="s">
        <v>39</v>
      </c>
      <c r="E114" s="125" t="s">
        <v>438</v>
      </c>
      <c r="F114" s="115" t="s">
        <v>48</v>
      </c>
      <c r="G114" s="115">
        <v>15</v>
      </c>
      <c r="H114" s="129"/>
      <c r="I114" s="48">
        <f t="shared" si="2"/>
        <v>0</v>
      </c>
      <c r="J114" s="49"/>
      <c r="K114" s="48">
        <f t="shared" si="3"/>
        <v>0</v>
      </c>
    </row>
    <row r="115" spans="1:11" ht="27" customHeight="1">
      <c r="A115" s="3" t="s">
        <v>182</v>
      </c>
      <c r="B115" s="16" t="s">
        <v>394</v>
      </c>
      <c r="C115" s="71"/>
      <c r="D115" s="117" t="s">
        <v>39</v>
      </c>
      <c r="E115" s="125" t="s">
        <v>439</v>
      </c>
      <c r="F115" s="115" t="s">
        <v>65</v>
      </c>
      <c r="G115" s="115">
        <v>2</v>
      </c>
      <c r="H115" s="129"/>
      <c r="I115" s="48">
        <f t="shared" si="2"/>
        <v>0</v>
      </c>
      <c r="J115" s="49"/>
      <c r="K115" s="48">
        <f t="shared" si="3"/>
        <v>0</v>
      </c>
    </row>
    <row r="116" spans="1:11" ht="27" customHeight="1">
      <c r="A116" s="3" t="s">
        <v>183</v>
      </c>
      <c r="B116" s="16" t="s">
        <v>394</v>
      </c>
      <c r="C116" s="71"/>
      <c r="D116" s="117" t="s">
        <v>39</v>
      </c>
      <c r="E116" s="125" t="s">
        <v>241</v>
      </c>
      <c r="F116" s="115" t="s">
        <v>65</v>
      </c>
      <c r="G116" s="115">
        <v>5</v>
      </c>
      <c r="H116" s="129"/>
      <c r="I116" s="48">
        <f t="shared" si="2"/>
        <v>0</v>
      </c>
      <c r="J116" s="49"/>
      <c r="K116" s="48">
        <f t="shared" si="3"/>
        <v>0</v>
      </c>
    </row>
    <row r="117" spans="1:11" ht="27" customHeight="1">
      <c r="A117" s="3" t="s">
        <v>184</v>
      </c>
      <c r="B117" s="16" t="s">
        <v>395</v>
      </c>
      <c r="C117" s="71"/>
      <c r="D117" s="117" t="s">
        <v>39</v>
      </c>
      <c r="E117" s="125" t="s">
        <v>420</v>
      </c>
      <c r="F117" s="115" t="s">
        <v>243</v>
      </c>
      <c r="G117" s="115">
        <v>5</v>
      </c>
      <c r="H117" s="129"/>
      <c r="I117" s="48">
        <f t="shared" si="2"/>
        <v>0</v>
      </c>
      <c r="J117" s="49"/>
      <c r="K117" s="48">
        <f t="shared" si="3"/>
        <v>0</v>
      </c>
    </row>
    <row r="118" spans="1:11" ht="27" customHeight="1">
      <c r="A118" s="3" t="s">
        <v>185</v>
      </c>
      <c r="B118" s="16" t="s">
        <v>395</v>
      </c>
      <c r="C118" s="71"/>
      <c r="D118" s="117" t="s">
        <v>39</v>
      </c>
      <c r="E118" s="125" t="s">
        <v>434</v>
      </c>
      <c r="F118" s="115" t="s">
        <v>243</v>
      </c>
      <c r="G118" s="115">
        <v>3</v>
      </c>
      <c r="H118" s="129"/>
      <c r="I118" s="48">
        <f t="shared" si="2"/>
        <v>0</v>
      </c>
      <c r="J118" s="49"/>
      <c r="K118" s="48">
        <f t="shared" si="3"/>
        <v>0</v>
      </c>
    </row>
    <row r="119" spans="1:11" ht="27" customHeight="1">
      <c r="A119" s="3" t="s">
        <v>186</v>
      </c>
      <c r="B119" s="16" t="s">
        <v>395</v>
      </c>
      <c r="C119" s="71"/>
      <c r="D119" s="117" t="s">
        <v>45</v>
      </c>
      <c r="E119" s="125" t="s">
        <v>411</v>
      </c>
      <c r="F119" s="115" t="s">
        <v>252</v>
      </c>
      <c r="G119" s="115">
        <v>5</v>
      </c>
      <c r="H119" s="129"/>
      <c r="I119" s="48">
        <f t="shared" si="2"/>
        <v>0</v>
      </c>
      <c r="J119" s="49"/>
      <c r="K119" s="48">
        <f t="shared" si="3"/>
        <v>0</v>
      </c>
    </row>
    <row r="120" spans="1:11" ht="27" customHeight="1">
      <c r="A120" s="3" t="s">
        <v>187</v>
      </c>
      <c r="B120" s="6" t="s">
        <v>396</v>
      </c>
      <c r="C120" s="71"/>
      <c r="D120" s="115" t="s">
        <v>69</v>
      </c>
      <c r="E120" s="115" t="s">
        <v>440</v>
      </c>
      <c r="F120" s="115" t="s">
        <v>61</v>
      </c>
      <c r="G120" s="115">
        <v>25</v>
      </c>
      <c r="H120" s="129"/>
      <c r="I120" s="48">
        <f t="shared" si="2"/>
        <v>0</v>
      </c>
      <c r="J120" s="49"/>
      <c r="K120" s="48">
        <f t="shared" si="3"/>
        <v>0</v>
      </c>
    </row>
    <row r="121" spans="1:11" ht="27" customHeight="1">
      <c r="A121" s="3" t="s">
        <v>188</v>
      </c>
      <c r="B121" s="6" t="s">
        <v>396</v>
      </c>
      <c r="C121" s="71"/>
      <c r="D121" s="115" t="s">
        <v>39</v>
      </c>
      <c r="E121" s="115" t="s">
        <v>54</v>
      </c>
      <c r="F121" s="115" t="s">
        <v>68</v>
      </c>
      <c r="G121" s="115">
        <v>45</v>
      </c>
      <c r="H121" s="129"/>
      <c r="I121" s="48">
        <f t="shared" si="2"/>
        <v>0</v>
      </c>
      <c r="J121" s="49"/>
      <c r="K121" s="48">
        <f t="shared" si="3"/>
        <v>0</v>
      </c>
    </row>
    <row r="122" spans="1:11" ht="27" customHeight="1">
      <c r="A122" s="3" t="s">
        <v>189</v>
      </c>
      <c r="B122" s="6" t="s">
        <v>396</v>
      </c>
      <c r="C122" s="71"/>
      <c r="D122" s="115" t="s">
        <v>39</v>
      </c>
      <c r="E122" s="115" t="s">
        <v>43</v>
      </c>
      <c r="F122" s="115" t="s">
        <v>441</v>
      </c>
      <c r="G122" s="115">
        <v>40</v>
      </c>
      <c r="H122" s="129"/>
      <c r="I122" s="48">
        <f t="shared" si="2"/>
        <v>0</v>
      </c>
      <c r="J122" s="49"/>
      <c r="K122" s="48">
        <f t="shared" si="3"/>
        <v>0</v>
      </c>
    </row>
    <row r="123" spans="1:11" ht="27" customHeight="1">
      <c r="A123" s="3" t="s">
        <v>190</v>
      </c>
      <c r="B123" s="6" t="s">
        <v>397</v>
      </c>
      <c r="C123" s="71"/>
      <c r="D123" s="115" t="s">
        <v>39</v>
      </c>
      <c r="E123" s="115" t="s">
        <v>51</v>
      </c>
      <c r="F123" s="115" t="s">
        <v>48</v>
      </c>
      <c r="G123" s="115">
        <v>6</v>
      </c>
      <c r="H123" s="129"/>
      <c r="I123" s="48">
        <f t="shared" si="2"/>
        <v>0</v>
      </c>
      <c r="J123" s="49"/>
      <c r="K123" s="48">
        <f t="shared" si="3"/>
        <v>0</v>
      </c>
    </row>
    <row r="124" spans="1:11" ht="27" customHeight="1">
      <c r="A124" s="3" t="s">
        <v>191</v>
      </c>
      <c r="B124" s="6" t="s">
        <v>397</v>
      </c>
      <c r="C124" s="71"/>
      <c r="D124" s="115" t="s">
        <v>39</v>
      </c>
      <c r="E124" s="115" t="s">
        <v>442</v>
      </c>
      <c r="F124" s="115" t="s">
        <v>48</v>
      </c>
      <c r="G124" s="115">
        <v>20</v>
      </c>
      <c r="H124" s="129"/>
      <c r="I124" s="48">
        <f t="shared" si="2"/>
        <v>0</v>
      </c>
      <c r="J124" s="49"/>
      <c r="K124" s="48">
        <f t="shared" si="3"/>
        <v>0</v>
      </c>
    </row>
    <row r="125" spans="1:11" ht="35.25" customHeight="1">
      <c r="A125" s="3" t="s">
        <v>192</v>
      </c>
      <c r="B125" s="6" t="s">
        <v>398</v>
      </c>
      <c r="C125" s="71"/>
      <c r="D125" s="115" t="s">
        <v>39</v>
      </c>
      <c r="E125" s="115" t="s">
        <v>443</v>
      </c>
      <c r="F125" s="115" t="s">
        <v>42</v>
      </c>
      <c r="G125" s="115">
        <v>70</v>
      </c>
      <c r="H125" s="129"/>
      <c r="I125" s="48">
        <f t="shared" si="2"/>
        <v>0</v>
      </c>
      <c r="J125" s="49"/>
      <c r="K125" s="48">
        <f t="shared" si="3"/>
        <v>0</v>
      </c>
    </row>
    <row r="126" spans="1:11" s="23" customFormat="1" ht="19.5" customHeight="1">
      <c r="A126" s="29"/>
      <c r="B126" s="51"/>
      <c r="C126" s="107"/>
      <c r="D126" s="51"/>
      <c r="E126" s="51"/>
      <c r="F126" s="51"/>
      <c r="G126" s="51"/>
      <c r="H126" s="103" t="s">
        <v>89</v>
      </c>
      <c r="I126" s="50">
        <f>SUM(I9:I125)</f>
        <v>0</v>
      </c>
      <c r="J126" s="51"/>
      <c r="K126" s="76">
        <f>SUM(K9:K125)</f>
        <v>0</v>
      </c>
    </row>
    <row r="127" spans="1:11" s="38" customFormat="1" ht="19.5" customHeight="1">
      <c r="A127" s="31" t="s">
        <v>98</v>
      </c>
      <c r="B127" s="68"/>
      <c r="C127" s="108"/>
      <c r="D127" s="53"/>
      <c r="E127" s="53"/>
      <c r="F127" s="53"/>
      <c r="G127" s="53"/>
      <c r="H127" s="53"/>
      <c r="I127" s="54"/>
      <c r="J127" s="55"/>
      <c r="K127" s="56" t="s">
        <v>31</v>
      </c>
    </row>
    <row r="128" spans="1:11" s="38" customFormat="1" ht="19.5" customHeight="1">
      <c r="A128" s="31" t="s">
        <v>35</v>
      </c>
      <c r="B128" s="68"/>
      <c r="C128" s="108"/>
      <c r="D128" s="53"/>
      <c r="E128" s="53"/>
      <c r="F128" s="53"/>
      <c r="G128" s="53"/>
      <c r="H128" s="53"/>
      <c r="I128" s="53"/>
      <c r="J128" s="53"/>
      <c r="K128" s="57"/>
    </row>
    <row r="129" spans="1:11" s="38" customFormat="1" ht="19.5" customHeight="1">
      <c r="A129" s="33" t="s">
        <v>34</v>
      </c>
      <c r="B129" s="69"/>
      <c r="C129" s="109"/>
      <c r="D129" s="58"/>
      <c r="E129" s="58"/>
      <c r="F129" s="58"/>
      <c r="G129" s="58"/>
      <c r="H129" s="58"/>
      <c r="I129" s="74" t="s">
        <v>94</v>
      </c>
      <c r="J129" s="58"/>
      <c r="K129" s="59">
        <f>K126-I126</f>
        <v>0</v>
      </c>
    </row>
    <row r="130" spans="1:11" ht="18" customHeight="1">
      <c r="A130" s="100"/>
      <c r="K130" s="61"/>
    </row>
    <row r="131" spans="1:11" ht="9.75" customHeight="1">
      <c r="A131" s="101"/>
      <c r="K131" s="61"/>
    </row>
    <row r="132" spans="1:11" ht="31.5" customHeight="1">
      <c r="A132" s="133" t="s">
        <v>195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</row>
    <row r="133" spans="1:11" ht="18.75" customHeight="1">
      <c r="A133" s="96"/>
      <c r="B133" s="66"/>
      <c r="C133" s="72"/>
      <c r="D133" s="66"/>
      <c r="E133" s="66"/>
      <c r="F133" s="66"/>
      <c r="G133" s="66"/>
      <c r="I133" s="61"/>
      <c r="K133" s="62"/>
    </row>
    <row r="134" ht="19.5" customHeight="1"/>
    <row r="142" ht="11.25">
      <c r="I142" s="63"/>
    </row>
    <row r="143" ht="11.25">
      <c r="I143" s="64"/>
    </row>
  </sheetData>
  <sheetProtection/>
  <mergeCells count="4">
    <mergeCell ref="A4:K4"/>
    <mergeCell ref="A5:K5"/>
    <mergeCell ref="A6:K6"/>
    <mergeCell ref="A132:K132"/>
  </mergeCells>
  <printOptions horizontalCentered="1"/>
  <pageMargins left="0.3937007874015748" right="0.31496062992125984" top="0.5511811023622047" bottom="1.0236220472440944" header="0.31496062992125984" footer="0.31496062992125984"/>
  <pageSetup horizontalDpi="600" verticalDpi="600" orientation="landscape" paperSize="9" scale="85" r:id="rId1"/>
  <headerFooter>
    <oddFooter>&amp;C&amp;8&amp;P&amp;R
&amp;"Bahnschrift SemiBold,Pogrubiona kursywa"&amp;KFF0000Podpis osób uprawnionych /  kwalifikowany podpis elektroniczny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H9" sqref="H9"/>
    </sheetView>
  </sheetViews>
  <sheetFormatPr defaultColWidth="11.421875" defaultRowHeight="12.75"/>
  <cols>
    <col min="1" max="1" width="3.8515625" style="1" customWidth="1"/>
    <col min="2" max="2" width="30.421875" style="1" customWidth="1"/>
    <col min="3" max="3" width="35.8515625" style="1" customWidth="1"/>
    <col min="4" max="4" width="17.140625" style="5" customWidth="1"/>
    <col min="5" max="5" width="14.140625" style="1" customWidth="1"/>
    <col min="6" max="6" width="12.421875" style="1" customWidth="1"/>
    <col min="7" max="7" width="8.8515625" style="1" customWidth="1"/>
    <col min="8" max="8" width="11.57421875" style="1" customWidth="1"/>
    <col min="9" max="9" width="13.57421875" style="1" customWidth="1"/>
    <col min="10" max="10" width="6.57421875" style="1" customWidth="1"/>
    <col min="11" max="11" width="13.57421875" style="1" customWidth="1"/>
    <col min="12" max="16384" width="11.421875" style="1" customWidth="1"/>
  </cols>
  <sheetData>
    <row r="1" spans="5:11" s="86" customFormat="1" ht="11.25">
      <c r="E1" s="87"/>
      <c r="F1" s="87"/>
      <c r="G1" s="88"/>
      <c r="K1" s="90" t="s">
        <v>194</v>
      </c>
    </row>
    <row r="2" s="84" customFormat="1" ht="9.75" customHeight="1">
      <c r="A2" s="82"/>
    </row>
    <row r="3" spans="2:11" s="84" customFormat="1" ht="19.5" customHeight="1">
      <c r="B3" s="97" t="s">
        <v>90</v>
      </c>
      <c r="K3" s="92" t="s">
        <v>32</v>
      </c>
    </row>
    <row r="4" spans="1:11" s="24" customFormat="1" ht="29.25" customHeight="1">
      <c r="A4" s="130" t="s">
        <v>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34" customFormat="1" ht="29.25" customHeight="1">
      <c r="A5" s="131" t="s">
        <v>37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24" customFormat="1" ht="19.5" customHeight="1">
      <c r="A6" s="132" t="s">
        <v>199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2:7" s="24" customFormat="1" ht="11.25">
      <c r="B7" s="35"/>
      <c r="C7" s="35"/>
      <c r="D7" s="36"/>
      <c r="E7" s="37"/>
      <c r="F7" s="37"/>
      <c r="G7" s="37"/>
    </row>
    <row r="8" spans="1:11" s="24" customFormat="1" ht="47.25" customHeight="1">
      <c r="A8" s="19" t="s">
        <v>30</v>
      </c>
      <c r="B8" s="19" t="s">
        <v>3</v>
      </c>
      <c r="C8" s="19" t="s">
        <v>27</v>
      </c>
      <c r="D8" s="19" t="s">
        <v>0</v>
      </c>
      <c r="E8" s="19" t="s">
        <v>1</v>
      </c>
      <c r="F8" s="19" t="s">
        <v>2</v>
      </c>
      <c r="G8" s="19" t="s">
        <v>36</v>
      </c>
      <c r="H8" s="21" t="s">
        <v>96</v>
      </c>
      <c r="I8" s="19" t="s">
        <v>29</v>
      </c>
      <c r="J8" s="19" t="s">
        <v>92</v>
      </c>
      <c r="K8" s="19" t="s">
        <v>28</v>
      </c>
    </row>
    <row r="9" spans="1:11" ht="27.75" customHeight="1">
      <c r="A9" s="20" t="s">
        <v>4</v>
      </c>
      <c r="B9" s="6" t="s">
        <v>444</v>
      </c>
      <c r="C9" s="20"/>
      <c r="D9" s="115" t="s">
        <v>461</v>
      </c>
      <c r="E9" s="115" t="s">
        <v>462</v>
      </c>
      <c r="F9" s="115" t="s">
        <v>463</v>
      </c>
      <c r="G9" s="116">
        <v>13</v>
      </c>
      <c r="H9" s="129"/>
      <c r="I9" s="48">
        <f>G9*H9</f>
        <v>0</v>
      </c>
      <c r="J9" s="22"/>
      <c r="K9" s="48">
        <f>(I9*J9)+I9</f>
        <v>0</v>
      </c>
    </row>
    <row r="10" spans="1:11" ht="27.75" customHeight="1">
      <c r="A10" s="20" t="s">
        <v>5</v>
      </c>
      <c r="B10" s="6" t="s">
        <v>445</v>
      </c>
      <c r="C10" s="20"/>
      <c r="D10" s="115" t="s">
        <v>464</v>
      </c>
      <c r="E10" s="115" t="s">
        <v>465</v>
      </c>
      <c r="F10" s="115" t="s">
        <v>466</v>
      </c>
      <c r="G10" s="116">
        <v>270</v>
      </c>
      <c r="H10" s="129"/>
      <c r="I10" s="48">
        <f aca="true" t="shared" si="0" ref="I10:I35">G10*H10</f>
        <v>0</v>
      </c>
      <c r="J10" s="22"/>
      <c r="K10" s="48">
        <f aca="true" t="shared" si="1" ref="K10:K35">(I10*J10)+I10</f>
        <v>0</v>
      </c>
    </row>
    <row r="11" spans="1:11" ht="27.75" customHeight="1">
      <c r="A11" s="20" t="s">
        <v>6</v>
      </c>
      <c r="B11" s="6" t="s">
        <v>444</v>
      </c>
      <c r="C11" s="20"/>
      <c r="D11" s="115" t="s">
        <v>467</v>
      </c>
      <c r="E11" s="115" t="s">
        <v>468</v>
      </c>
      <c r="F11" s="115" t="s">
        <v>469</v>
      </c>
      <c r="G11" s="116">
        <v>135</v>
      </c>
      <c r="H11" s="129"/>
      <c r="I11" s="48">
        <f t="shared" si="0"/>
        <v>0</v>
      </c>
      <c r="J11" s="22"/>
      <c r="K11" s="48">
        <f t="shared" si="1"/>
        <v>0</v>
      </c>
    </row>
    <row r="12" spans="1:11" ht="27.75" customHeight="1">
      <c r="A12" s="20" t="s">
        <v>7</v>
      </c>
      <c r="B12" s="6" t="s">
        <v>446</v>
      </c>
      <c r="C12" s="20"/>
      <c r="D12" s="115" t="s">
        <v>470</v>
      </c>
      <c r="E12" s="115" t="s">
        <v>49</v>
      </c>
      <c r="F12" s="115" t="s">
        <v>471</v>
      </c>
      <c r="G12" s="116">
        <v>15</v>
      </c>
      <c r="H12" s="129"/>
      <c r="I12" s="48">
        <f t="shared" si="0"/>
        <v>0</v>
      </c>
      <c r="J12" s="22"/>
      <c r="K12" s="48">
        <f t="shared" si="1"/>
        <v>0</v>
      </c>
    </row>
    <row r="13" spans="1:11" ht="27.75" customHeight="1">
      <c r="A13" s="20" t="s">
        <v>8</v>
      </c>
      <c r="B13" s="6" t="s">
        <v>447</v>
      </c>
      <c r="C13" s="20"/>
      <c r="D13" s="115" t="s">
        <v>472</v>
      </c>
      <c r="E13" s="115" t="s">
        <v>473</v>
      </c>
      <c r="F13" s="115" t="s">
        <v>474</v>
      </c>
      <c r="G13" s="116">
        <v>24</v>
      </c>
      <c r="H13" s="129"/>
      <c r="I13" s="48">
        <f t="shared" si="0"/>
        <v>0</v>
      </c>
      <c r="J13" s="22"/>
      <c r="K13" s="48">
        <f t="shared" si="1"/>
        <v>0</v>
      </c>
    </row>
    <row r="14" spans="1:11" ht="27.75" customHeight="1">
      <c r="A14" s="20" t="s">
        <v>9</v>
      </c>
      <c r="B14" s="6" t="s">
        <v>448</v>
      </c>
      <c r="C14" s="20"/>
      <c r="D14" s="115" t="s">
        <v>475</v>
      </c>
      <c r="E14" s="115" t="s">
        <v>468</v>
      </c>
      <c r="F14" s="115" t="s">
        <v>476</v>
      </c>
      <c r="G14" s="116">
        <v>5</v>
      </c>
      <c r="H14" s="129"/>
      <c r="I14" s="48">
        <f t="shared" si="0"/>
        <v>0</v>
      </c>
      <c r="J14" s="22"/>
      <c r="K14" s="48">
        <f t="shared" si="1"/>
        <v>0</v>
      </c>
    </row>
    <row r="15" spans="1:11" ht="27.75" customHeight="1">
      <c r="A15" s="20" t="s">
        <v>10</v>
      </c>
      <c r="B15" s="6" t="s">
        <v>449</v>
      </c>
      <c r="C15" s="20"/>
      <c r="D15" s="115" t="s">
        <v>71</v>
      </c>
      <c r="E15" s="115" t="s">
        <v>477</v>
      </c>
      <c r="F15" s="115" t="s">
        <v>478</v>
      </c>
      <c r="G15" s="116">
        <v>16</v>
      </c>
      <c r="H15" s="129"/>
      <c r="I15" s="48">
        <f t="shared" si="0"/>
        <v>0</v>
      </c>
      <c r="J15" s="22"/>
      <c r="K15" s="48">
        <f t="shared" si="1"/>
        <v>0</v>
      </c>
    </row>
    <row r="16" spans="1:11" ht="27.75" customHeight="1">
      <c r="A16" s="20" t="s">
        <v>11</v>
      </c>
      <c r="B16" s="6" t="s">
        <v>450</v>
      </c>
      <c r="C16" s="20"/>
      <c r="D16" s="115" t="s">
        <v>464</v>
      </c>
      <c r="E16" s="115" t="s">
        <v>479</v>
      </c>
      <c r="F16" s="115" t="s">
        <v>480</v>
      </c>
      <c r="G16" s="116">
        <v>45</v>
      </c>
      <c r="H16" s="129"/>
      <c r="I16" s="48">
        <f t="shared" si="0"/>
        <v>0</v>
      </c>
      <c r="J16" s="22"/>
      <c r="K16" s="48">
        <f t="shared" si="1"/>
        <v>0</v>
      </c>
    </row>
    <row r="17" spans="1:11" ht="48" customHeight="1">
      <c r="A17" s="20" t="s">
        <v>12</v>
      </c>
      <c r="B17" s="6" t="s">
        <v>450</v>
      </c>
      <c r="C17" s="20"/>
      <c r="D17" s="115" t="s">
        <v>481</v>
      </c>
      <c r="E17" s="115" t="s">
        <v>482</v>
      </c>
      <c r="F17" s="115" t="s">
        <v>483</v>
      </c>
      <c r="G17" s="116">
        <v>3</v>
      </c>
      <c r="H17" s="129"/>
      <c r="I17" s="48">
        <f t="shared" si="0"/>
        <v>0</v>
      </c>
      <c r="J17" s="22"/>
      <c r="K17" s="48">
        <f t="shared" si="1"/>
        <v>0</v>
      </c>
    </row>
    <row r="18" spans="1:11" ht="27.75" customHeight="1">
      <c r="A18" s="20" t="s">
        <v>13</v>
      </c>
      <c r="B18" s="6" t="s">
        <v>451</v>
      </c>
      <c r="C18" s="20"/>
      <c r="D18" s="115" t="s">
        <v>464</v>
      </c>
      <c r="E18" s="115" t="s">
        <v>484</v>
      </c>
      <c r="F18" s="115" t="s">
        <v>469</v>
      </c>
      <c r="G18" s="116">
        <v>40</v>
      </c>
      <c r="H18" s="129"/>
      <c r="I18" s="48">
        <f t="shared" si="0"/>
        <v>0</v>
      </c>
      <c r="J18" s="22"/>
      <c r="K18" s="48">
        <f t="shared" si="1"/>
        <v>0</v>
      </c>
    </row>
    <row r="19" spans="1:11" ht="27.75" customHeight="1">
      <c r="A19" s="20" t="s">
        <v>14</v>
      </c>
      <c r="B19" s="6" t="s">
        <v>451</v>
      </c>
      <c r="C19" s="20"/>
      <c r="D19" s="115" t="s">
        <v>69</v>
      </c>
      <c r="E19" s="115" t="s">
        <v>485</v>
      </c>
      <c r="F19" s="115" t="s">
        <v>486</v>
      </c>
      <c r="G19" s="116">
        <v>1</v>
      </c>
      <c r="H19" s="129"/>
      <c r="I19" s="48">
        <f t="shared" si="0"/>
        <v>0</v>
      </c>
      <c r="J19" s="22"/>
      <c r="K19" s="48">
        <f t="shared" si="1"/>
        <v>0</v>
      </c>
    </row>
    <row r="20" spans="1:11" ht="27.75" customHeight="1">
      <c r="A20" s="20" t="s">
        <v>15</v>
      </c>
      <c r="B20" s="6" t="s">
        <v>452</v>
      </c>
      <c r="C20" s="20"/>
      <c r="D20" s="115" t="s">
        <v>467</v>
      </c>
      <c r="E20" s="115" t="s">
        <v>487</v>
      </c>
      <c r="F20" s="115" t="s">
        <v>488</v>
      </c>
      <c r="G20" s="116">
        <v>85</v>
      </c>
      <c r="H20" s="129"/>
      <c r="I20" s="48">
        <f t="shared" si="0"/>
        <v>0</v>
      </c>
      <c r="J20" s="22"/>
      <c r="K20" s="48">
        <f t="shared" si="1"/>
        <v>0</v>
      </c>
    </row>
    <row r="21" spans="1:11" ht="27.75" customHeight="1">
      <c r="A21" s="20" t="s">
        <v>16</v>
      </c>
      <c r="B21" s="6" t="s">
        <v>453</v>
      </c>
      <c r="C21" s="20"/>
      <c r="D21" s="115" t="s">
        <v>467</v>
      </c>
      <c r="E21" s="115" t="s">
        <v>489</v>
      </c>
      <c r="F21" s="115" t="s">
        <v>490</v>
      </c>
      <c r="G21" s="116">
        <v>20</v>
      </c>
      <c r="H21" s="129"/>
      <c r="I21" s="48">
        <f t="shared" si="0"/>
        <v>0</v>
      </c>
      <c r="J21" s="22"/>
      <c r="K21" s="48">
        <f t="shared" si="1"/>
        <v>0</v>
      </c>
    </row>
    <row r="22" spans="1:11" ht="27.75" customHeight="1">
      <c r="A22" s="20" t="s">
        <v>17</v>
      </c>
      <c r="B22" s="6" t="s">
        <v>454</v>
      </c>
      <c r="C22" s="20"/>
      <c r="D22" s="115" t="s">
        <v>491</v>
      </c>
      <c r="E22" s="115" t="s">
        <v>492</v>
      </c>
      <c r="F22" s="115" t="s">
        <v>493</v>
      </c>
      <c r="G22" s="116">
        <v>1</v>
      </c>
      <c r="H22" s="129"/>
      <c r="I22" s="48">
        <f t="shared" si="0"/>
        <v>0</v>
      </c>
      <c r="J22" s="22"/>
      <c r="K22" s="48">
        <f t="shared" si="1"/>
        <v>0</v>
      </c>
    </row>
    <row r="23" spans="1:11" ht="27.75" customHeight="1">
      <c r="A23" s="20" t="s">
        <v>18</v>
      </c>
      <c r="B23" s="6" t="s">
        <v>455</v>
      </c>
      <c r="C23" s="20"/>
      <c r="D23" s="115" t="s">
        <v>464</v>
      </c>
      <c r="E23" s="115" t="s">
        <v>55</v>
      </c>
      <c r="F23" s="115" t="s">
        <v>494</v>
      </c>
      <c r="G23" s="116">
        <v>25</v>
      </c>
      <c r="H23" s="129"/>
      <c r="I23" s="48">
        <f t="shared" si="0"/>
        <v>0</v>
      </c>
      <c r="J23" s="22"/>
      <c r="K23" s="48">
        <f t="shared" si="1"/>
        <v>0</v>
      </c>
    </row>
    <row r="24" spans="1:11" ht="27.75" customHeight="1">
      <c r="A24" s="20" t="s">
        <v>19</v>
      </c>
      <c r="B24" s="6" t="s">
        <v>456</v>
      </c>
      <c r="C24" s="20"/>
      <c r="D24" s="115" t="s">
        <v>491</v>
      </c>
      <c r="E24" s="115" t="s">
        <v>495</v>
      </c>
      <c r="F24" s="115" t="s">
        <v>496</v>
      </c>
      <c r="G24" s="116">
        <v>10</v>
      </c>
      <c r="H24" s="129"/>
      <c r="I24" s="48">
        <f t="shared" si="0"/>
        <v>0</v>
      </c>
      <c r="J24" s="22"/>
      <c r="K24" s="48">
        <f t="shared" si="1"/>
        <v>0</v>
      </c>
    </row>
    <row r="25" spans="1:11" ht="27.75" customHeight="1">
      <c r="A25" s="20" t="s">
        <v>20</v>
      </c>
      <c r="B25" s="6" t="s">
        <v>446</v>
      </c>
      <c r="C25" s="20"/>
      <c r="D25" s="115" t="s">
        <v>497</v>
      </c>
      <c r="E25" s="115" t="s">
        <v>498</v>
      </c>
      <c r="F25" s="115" t="s">
        <v>471</v>
      </c>
      <c r="G25" s="116">
        <v>55</v>
      </c>
      <c r="H25" s="129"/>
      <c r="I25" s="48">
        <f t="shared" si="0"/>
        <v>0</v>
      </c>
      <c r="J25" s="22"/>
      <c r="K25" s="48">
        <f t="shared" si="1"/>
        <v>0</v>
      </c>
    </row>
    <row r="26" spans="1:11" ht="27.75" customHeight="1">
      <c r="A26" s="20" t="s">
        <v>21</v>
      </c>
      <c r="B26" s="6" t="s">
        <v>457</v>
      </c>
      <c r="C26" s="20"/>
      <c r="D26" s="115" t="s">
        <v>464</v>
      </c>
      <c r="E26" s="115">
        <v>0.75</v>
      </c>
      <c r="F26" s="115" t="s">
        <v>488</v>
      </c>
      <c r="G26" s="116">
        <v>4</v>
      </c>
      <c r="H26" s="129"/>
      <c r="I26" s="48">
        <f t="shared" si="0"/>
        <v>0</v>
      </c>
      <c r="J26" s="22"/>
      <c r="K26" s="48">
        <f t="shared" si="1"/>
        <v>0</v>
      </c>
    </row>
    <row r="27" spans="1:11" ht="27.75" customHeight="1">
      <c r="A27" s="20" t="s">
        <v>22</v>
      </c>
      <c r="B27" s="6" t="s">
        <v>456</v>
      </c>
      <c r="C27" s="20"/>
      <c r="D27" s="115" t="s">
        <v>491</v>
      </c>
      <c r="E27" s="115" t="s">
        <v>499</v>
      </c>
      <c r="F27" s="115" t="s">
        <v>500</v>
      </c>
      <c r="G27" s="116">
        <v>13</v>
      </c>
      <c r="H27" s="129"/>
      <c r="I27" s="48">
        <f t="shared" si="0"/>
        <v>0</v>
      </c>
      <c r="J27" s="22"/>
      <c r="K27" s="48">
        <f t="shared" si="1"/>
        <v>0</v>
      </c>
    </row>
    <row r="28" spans="1:11" ht="27.75" customHeight="1">
      <c r="A28" s="20" t="s">
        <v>23</v>
      </c>
      <c r="B28" s="6" t="s">
        <v>452</v>
      </c>
      <c r="C28" s="20"/>
      <c r="D28" s="115" t="s">
        <v>467</v>
      </c>
      <c r="E28" s="115" t="s">
        <v>501</v>
      </c>
      <c r="F28" s="115" t="s">
        <v>488</v>
      </c>
      <c r="G28" s="116">
        <v>5</v>
      </c>
      <c r="H28" s="129"/>
      <c r="I28" s="48">
        <f t="shared" si="0"/>
        <v>0</v>
      </c>
      <c r="J28" s="22"/>
      <c r="K28" s="48">
        <f t="shared" si="1"/>
        <v>0</v>
      </c>
    </row>
    <row r="29" spans="1:11" ht="45" customHeight="1">
      <c r="A29" s="20" t="s">
        <v>24</v>
      </c>
      <c r="B29" s="6" t="s">
        <v>458</v>
      </c>
      <c r="C29" s="20"/>
      <c r="D29" s="115" t="s">
        <v>502</v>
      </c>
      <c r="E29" s="115" t="s">
        <v>503</v>
      </c>
      <c r="F29" s="115" t="s">
        <v>504</v>
      </c>
      <c r="G29" s="116">
        <v>1</v>
      </c>
      <c r="H29" s="129"/>
      <c r="I29" s="48">
        <f t="shared" si="0"/>
        <v>0</v>
      </c>
      <c r="J29" s="22"/>
      <c r="K29" s="48">
        <f t="shared" si="1"/>
        <v>0</v>
      </c>
    </row>
    <row r="30" spans="1:11" ht="27.75" customHeight="1">
      <c r="A30" s="20" t="s">
        <v>25</v>
      </c>
      <c r="B30" s="6" t="s">
        <v>458</v>
      </c>
      <c r="C30" s="20"/>
      <c r="D30" s="115" t="s">
        <v>39</v>
      </c>
      <c r="E30" s="115" t="s">
        <v>505</v>
      </c>
      <c r="F30" s="115" t="s">
        <v>44</v>
      </c>
      <c r="G30" s="116">
        <v>5</v>
      </c>
      <c r="H30" s="129"/>
      <c r="I30" s="48">
        <f t="shared" si="0"/>
        <v>0</v>
      </c>
      <c r="J30" s="22"/>
      <c r="K30" s="48">
        <f t="shared" si="1"/>
        <v>0</v>
      </c>
    </row>
    <row r="31" spans="1:11" ht="27.75" customHeight="1">
      <c r="A31" s="20" t="s">
        <v>26</v>
      </c>
      <c r="B31" s="6" t="s">
        <v>457</v>
      </c>
      <c r="C31" s="20"/>
      <c r="D31" s="115" t="s">
        <v>464</v>
      </c>
      <c r="E31" s="115" t="s">
        <v>506</v>
      </c>
      <c r="F31" s="115" t="s">
        <v>488</v>
      </c>
      <c r="G31" s="116">
        <v>10</v>
      </c>
      <c r="H31" s="129"/>
      <c r="I31" s="48">
        <f t="shared" si="0"/>
        <v>0</v>
      </c>
      <c r="J31" s="22"/>
      <c r="K31" s="48">
        <f t="shared" si="1"/>
        <v>0</v>
      </c>
    </row>
    <row r="32" spans="1:11" ht="27.75" customHeight="1">
      <c r="A32" s="20" t="s">
        <v>99</v>
      </c>
      <c r="B32" s="6" t="s">
        <v>450</v>
      </c>
      <c r="C32" s="20"/>
      <c r="D32" s="115" t="s">
        <v>507</v>
      </c>
      <c r="E32" s="115" t="s">
        <v>508</v>
      </c>
      <c r="F32" s="115" t="s">
        <v>509</v>
      </c>
      <c r="G32" s="116">
        <v>3</v>
      </c>
      <c r="H32" s="129"/>
      <c r="I32" s="48">
        <f t="shared" si="0"/>
        <v>0</v>
      </c>
      <c r="J32" s="22"/>
      <c r="K32" s="48">
        <f t="shared" si="1"/>
        <v>0</v>
      </c>
    </row>
    <row r="33" spans="1:11" ht="27.75" customHeight="1">
      <c r="A33" s="20" t="s">
        <v>100</v>
      </c>
      <c r="B33" s="6" t="s">
        <v>459</v>
      </c>
      <c r="C33" s="20"/>
      <c r="D33" s="115" t="s">
        <v>39</v>
      </c>
      <c r="E33" s="115" t="s">
        <v>316</v>
      </c>
      <c r="F33" s="115" t="s">
        <v>510</v>
      </c>
      <c r="G33" s="116">
        <v>4</v>
      </c>
      <c r="H33" s="129"/>
      <c r="I33" s="48">
        <f t="shared" si="0"/>
        <v>0</v>
      </c>
      <c r="J33" s="22"/>
      <c r="K33" s="48">
        <f t="shared" si="1"/>
        <v>0</v>
      </c>
    </row>
    <row r="34" spans="1:11" ht="27.75" customHeight="1">
      <c r="A34" s="20" t="s">
        <v>101</v>
      </c>
      <c r="B34" s="6" t="s">
        <v>460</v>
      </c>
      <c r="C34" s="20"/>
      <c r="D34" s="115" t="s">
        <v>39</v>
      </c>
      <c r="E34" s="115" t="s">
        <v>511</v>
      </c>
      <c r="F34" s="115" t="s">
        <v>512</v>
      </c>
      <c r="G34" s="116">
        <v>5</v>
      </c>
      <c r="H34" s="129"/>
      <c r="I34" s="48">
        <f t="shared" si="0"/>
        <v>0</v>
      </c>
      <c r="J34" s="22"/>
      <c r="K34" s="48">
        <f t="shared" si="1"/>
        <v>0</v>
      </c>
    </row>
    <row r="35" spans="1:11" ht="27.75" customHeight="1">
      <c r="A35" s="20" t="s">
        <v>102</v>
      </c>
      <c r="B35" s="16" t="s">
        <v>459</v>
      </c>
      <c r="C35" s="20"/>
      <c r="D35" s="117" t="s">
        <v>513</v>
      </c>
      <c r="E35" s="117" t="s">
        <v>514</v>
      </c>
      <c r="F35" s="115" t="s">
        <v>81</v>
      </c>
      <c r="G35" s="116">
        <v>20</v>
      </c>
      <c r="H35" s="129"/>
      <c r="I35" s="48">
        <f t="shared" si="0"/>
        <v>0</v>
      </c>
      <c r="J35" s="22"/>
      <c r="K35" s="48">
        <f t="shared" si="1"/>
        <v>0</v>
      </c>
    </row>
    <row r="36" spans="1:11" ht="19.5" customHeight="1">
      <c r="A36" s="29"/>
      <c r="B36" s="30"/>
      <c r="C36" s="30"/>
      <c r="D36" s="30"/>
      <c r="E36" s="30"/>
      <c r="F36" s="30"/>
      <c r="G36" s="30"/>
      <c r="H36" s="98" t="s">
        <v>89</v>
      </c>
      <c r="I36" s="50">
        <f>SUM(I9:I35)</f>
        <v>0</v>
      </c>
      <c r="J36" s="30"/>
      <c r="K36" s="52">
        <f>SUM(K9:K35)</f>
        <v>0</v>
      </c>
    </row>
    <row r="37" spans="1:11" s="15" customFormat="1" ht="19.5" customHeight="1">
      <c r="A37" s="31" t="s">
        <v>33</v>
      </c>
      <c r="B37" s="40"/>
      <c r="C37" s="40"/>
      <c r="D37" s="40"/>
      <c r="E37" s="40"/>
      <c r="F37" s="40"/>
      <c r="G37" s="40"/>
      <c r="H37" s="40"/>
      <c r="I37" s="27"/>
      <c r="J37" s="28"/>
      <c r="K37" s="32" t="s">
        <v>31</v>
      </c>
    </row>
    <row r="38" spans="1:11" s="15" customFormat="1" ht="19.5" customHeight="1">
      <c r="A38" s="31" t="s">
        <v>35</v>
      </c>
      <c r="B38" s="40"/>
      <c r="C38" s="40"/>
      <c r="D38" s="40"/>
      <c r="E38" s="40"/>
      <c r="F38" s="40"/>
      <c r="G38" s="40"/>
      <c r="H38" s="40"/>
      <c r="I38" s="40"/>
      <c r="J38" s="40"/>
      <c r="K38" s="41"/>
    </row>
    <row r="39" spans="1:11" s="15" customFormat="1" ht="19.5" customHeight="1">
      <c r="A39" s="33" t="s">
        <v>34</v>
      </c>
      <c r="B39" s="42"/>
      <c r="C39" s="42"/>
      <c r="D39" s="42"/>
      <c r="E39" s="42"/>
      <c r="F39" s="42"/>
      <c r="G39" s="42"/>
      <c r="H39" s="42"/>
      <c r="I39" s="75" t="s">
        <v>94</v>
      </c>
      <c r="J39" s="42"/>
      <c r="K39" s="43">
        <f>K36-I36</f>
        <v>0</v>
      </c>
    </row>
    <row r="40" spans="1:11" ht="9.75" customHeight="1">
      <c r="A40" s="4"/>
      <c r="K40" s="17"/>
    </row>
    <row r="41" spans="1:11" ht="30.75" customHeight="1">
      <c r="A41" s="133" t="s">
        <v>197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spans="1:11" ht="18" customHeight="1">
      <c r="A42" s="8"/>
      <c r="B42" s="8"/>
      <c r="C42" s="8"/>
      <c r="D42" s="8"/>
      <c r="E42" s="8"/>
      <c r="F42" s="8"/>
      <c r="G42" s="8"/>
      <c r="H42" s="7"/>
      <c r="I42" s="9"/>
      <c r="K42" s="10"/>
    </row>
    <row r="43" spans="4:9" ht="19.5" customHeight="1">
      <c r="D43" s="1"/>
      <c r="I43" s="5"/>
    </row>
    <row r="44" spans="4:9" ht="11.25">
      <c r="D44" s="1"/>
      <c r="I44" s="5"/>
    </row>
    <row r="51" ht="11.25">
      <c r="I51" s="11"/>
    </row>
    <row r="52" ht="11.25">
      <c r="I52" s="12"/>
    </row>
    <row r="53" ht="11.25">
      <c r="K53" s="7"/>
    </row>
    <row r="54" ht="11.25">
      <c r="K54" s="7"/>
    </row>
  </sheetData>
  <sheetProtection/>
  <mergeCells count="4">
    <mergeCell ref="A4:K4"/>
    <mergeCell ref="A5:K5"/>
    <mergeCell ref="A6:K6"/>
    <mergeCell ref="A41:K41"/>
  </mergeCells>
  <printOptions horizontalCentered="1"/>
  <pageMargins left="0.3937007874015748" right="0.31496062992125984" top="0.5511811023622047" bottom="0.984251968503937" header="0.31496062992125984" footer="0.31496062992125984"/>
  <pageSetup horizontalDpi="600" verticalDpi="600" orientation="landscape" paperSize="9" scale="85" r:id="rId1"/>
  <headerFooter>
    <oddFooter>&amp;C&amp;8&amp;P&amp;R
&amp;"Arimo,Pogrubiona kursywa"&amp;9&amp;KFF0000Podpis osób uprawnionych /  kwalifikowany podpis elektroniczny&amp;"Tahoma,Pogrubiony"&amp;10&amp;K000000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110" workbookViewId="0" topLeftCell="A1">
      <selection activeCell="H9" sqref="H9"/>
    </sheetView>
  </sheetViews>
  <sheetFormatPr defaultColWidth="11.421875" defaultRowHeight="12.75"/>
  <cols>
    <col min="1" max="1" width="3.8515625" style="1" customWidth="1"/>
    <col min="2" max="2" width="28.140625" style="60" customWidth="1"/>
    <col min="3" max="3" width="35.7109375" style="60" customWidth="1"/>
    <col min="4" max="4" width="9.57421875" style="60" customWidth="1"/>
    <col min="5" max="5" width="25.140625" style="60" customWidth="1"/>
    <col min="6" max="6" width="9.8515625" style="60" customWidth="1"/>
    <col min="7" max="7" width="8.8515625" style="60" customWidth="1"/>
    <col min="8" max="8" width="10.57421875" style="60" customWidth="1"/>
    <col min="9" max="9" width="14.57421875" style="60" customWidth="1"/>
    <col min="10" max="10" width="6.57421875" style="60" customWidth="1"/>
    <col min="11" max="11" width="14.57421875" style="60" customWidth="1"/>
    <col min="12" max="16384" width="11.421875" style="1" customWidth="1"/>
  </cols>
  <sheetData>
    <row r="1" spans="2:11" s="86" customFormat="1" ht="11.25">
      <c r="B1" s="93"/>
      <c r="C1" s="93"/>
      <c r="D1" s="93"/>
      <c r="E1" s="94"/>
      <c r="F1" s="94"/>
      <c r="G1" s="95"/>
      <c r="H1" s="93"/>
      <c r="I1" s="93"/>
      <c r="J1" s="93"/>
      <c r="K1" s="81" t="s">
        <v>194</v>
      </c>
    </row>
    <row r="2" spans="1:11" s="84" customFormat="1" ht="9.7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0"/>
    </row>
    <row r="3" spans="2:11" s="84" customFormat="1" ht="19.5" customHeight="1">
      <c r="B3" s="97" t="s">
        <v>90</v>
      </c>
      <c r="C3" s="83"/>
      <c r="D3" s="83"/>
      <c r="E3" s="83"/>
      <c r="F3" s="83"/>
      <c r="G3" s="83"/>
      <c r="H3" s="83"/>
      <c r="I3" s="83"/>
      <c r="J3" s="83"/>
      <c r="K3" s="85" t="s">
        <v>32</v>
      </c>
    </row>
    <row r="4" spans="1:11" s="24" customFormat="1" ht="29.25" customHeight="1">
      <c r="A4" s="130" t="s">
        <v>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34" customFormat="1" ht="29.25" customHeight="1">
      <c r="A5" s="131" t="s">
        <v>37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24" customFormat="1" ht="19.5" customHeight="1">
      <c r="A6" s="132" t="s">
        <v>200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2:11" s="24" customFormat="1" ht="11.25">
      <c r="B7" s="65"/>
      <c r="C7" s="65"/>
      <c r="D7" s="45"/>
      <c r="E7" s="65"/>
      <c r="F7" s="65"/>
      <c r="G7" s="65"/>
      <c r="H7" s="45"/>
      <c r="I7" s="45"/>
      <c r="J7" s="45"/>
      <c r="K7" s="45"/>
    </row>
    <row r="8" spans="1:11" s="24" customFormat="1" ht="47.25" customHeight="1">
      <c r="A8" s="19" t="s">
        <v>30</v>
      </c>
      <c r="B8" s="47" t="s">
        <v>3</v>
      </c>
      <c r="C8" s="47" t="s">
        <v>27</v>
      </c>
      <c r="D8" s="47" t="s">
        <v>0</v>
      </c>
      <c r="E8" s="47" t="s">
        <v>1</v>
      </c>
      <c r="F8" s="47" t="s">
        <v>2</v>
      </c>
      <c r="G8" s="47" t="s">
        <v>36</v>
      </c>
      <c r="H8" s="46" t="s">
        <v>96</v>
      </c>
      <c r="I8" s="47" t="s">
        <v>29</v>
      </c>
      <c r="J8" s="47" t="s">
        <v>92</v>
      </c>
      <c r="K8" s="47" t="s">
        <v>28</v>
      </c>
    </row>
    <row r="9" spans="1:11" ht="27" customHeight="1">
      <c r="A9" s="20" t="s">
        <v>4</v>
      </c>
      <c r="B9" s="6" t="s">
        <v>201</v>
      </c>
      <c r="C9" s="67"/>
      <c r="D9" s="115" t="s">
        <v>202</v>
      </c>
      <c r="E9" s="115" t="s">
        <v>203</v>
      </c>
      <c r="F9" s="115" t="s">
        <v>42</v>
      </c>
      <c r="G9" s="116">
        <v>750</v>
      </c>
      <c r="H9" s="127"/>
      <c r="I9" s="48">
        <f>G9*H9</f>
        <v>0</v>
      </c>
      <c r="J9" s="49"/>
      <c r="K9" s="48">
        <f>(I9*J9)+I9</f>
        <v>0</v>
      </c>
    </row>
    <row r="10" spans="1:11" ht="27" customHeight="1">
      <c r="A10" s="20" t="s">
        <v>5</v>
      </c>
      <c r="B10" s="6" t="s">
        <v>201</v>
      </c>
      <c r="C10" s="67"/>
      <c r="D10" s="117" t="s">
        <v>202</v>
      </c>
      <c r="E10" s="117" t="s">
        <v>204</v>
      </c>
      <c r="F10" s="115" t="s">
        <v>42</v>
      </c>
      <c r="G10" s="116">
        <v>1500</v>
      </c>
      <c r="H10" s="127"/>
      <c r="I10" s="48">
        <f>G10*H10</f>
        <v>0</v>
      </c>
      <c r="J10" s="49"/>
      <c r="K10" s="48">
        <f>(I10*J10)+I10</f>
        <v>0</v>
      </c>
    </row>
    <row r="11" spans="1:11" ht="24.75" customHeight="1">
      <c r="A11" s="29"/>
      <c r="B11" s="51"/>
      <c r="C11" s="51"/>
      <c r="D11" s="51"/>
      <c r="E11" s="51"/>
      <c r="F11" s="51"/>
      <c r="G11" s="51"/>
      <c r="H11" s="39" t="s">
        <v>89</v>
      </c>
      <c r="I11" s="50">
        <f>SUM(I9:I10)</f>
        <v>0</v>
      </c>
      <c r="J11" s="51"/>
      <c r="K11" s="52">
        <f>SUM(K9:K10)</f>
        <v>0</v>
      </c>
    </row>
    <row r="12" spans="1:11" s="15" customFormat="1" ht="19.5" customHeight="1">
      <c r="A12" s="31" t="s">
        <v>33</v>
      </c>
      <c r="B12" s="68"/>
      <c r="C12" s="53"/>
      <c r="D12" s="53"/>
      <c r="E12" s="53"/>
      <c r="F12" s="53"/>
      <c r="G12" s="53"/>
      <c r="H12" s="53"/>
      <c r="I12" s="54"/>
      <c r="J12" s="55"/>
      <c r="K12" s="56" t="s">
        <v>31</v>
      </c>
    </row>
    <row r="13" spans="1:11" s="15" customFormat="1" ht="19.5" customHeight="1">
      <c r="A13" s="31" t="s">
        <v>35</v>
      </c>
      <c r="B13" s="68"/>
      <c r="C13" s="53"/>
      <c r="D13" s="53"/>
      <c r="E13" s="53"/>
      <c r="F13" s="53"/>
      <c r="G13" s="53"/>
      <c r="H13" s="53"/>
      <c r="I13" s="53"/>
      <c r="J13" s="53"/>
      <c r="K13" s="57"/>
    </row>
    <row r="14" spans="1:11" s="15" customFormat="1" ht="24.75" customHeight="1">
      <c r="A14" s="33" t="s">
        <v>34</v>
      </c>
      <c r="B14" s="69"/>
      <c r="C14" s="58"/>
      <c r="D14" s="58"/>
      <c r="E14" s="58"/>
      <c r="F14" s="58"/>
      <c r="G14" s="58"/>
      <c r="H14" s="58"/>
      <c r="I14" s="74" t="s">
        <v>94</v>
      </c>
      <c r="J14" s="74"/>
      <c r="K14" s="59">
        <f>K11-I11</f>
        <v>0</v>
      </c>
    </row>
    <row r="15" spans="1:11" ht="18" customHeight="1">
      <c r="A15" s="44"/>
      <c r="K15" s="61"/>
    </row>
    <row r="16" spans="1:11" ht="9" customHeight="1">
      <c r="A16" s="13"/>
      <c r="B16" s="66"/>
      <c r="C16" s="66"/>
      <c r="D16" s="66"/>
      <c r="E16" s="66"/>
      <c r="F16" s="66"/>
      <c r="G16" s="66"/>
      <c r="I16" s="61"/>
      <c r="K16" s="61"/>
    </row>
    <row r="17" spans="1:11" ht="30.75" customHeight="1">
      <c r="A17" s="133" t="s">
        <v>195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ht="42.75" customHeight="1">
      <c r="A18" s="8"/>
      <c r="B18" s="66"/>
      <c r="C18" s="66"/>
      <c r="D18" s="66"/>
      <c r="E18" s="66"/>
      <c r="F18" s="66"/>
      <c r="G18" s="66"/>
      <c r="I18" s="61"/>
      <c r="K18" s="62"/>
    </row>
    <row r="19" ht="19.5" customHeight="1"/>
    <row r="27" ht="11.25">
      <c r="I27" s="63"/>
    </row>
    <row r="28" ht="11.25">
      <c r="I28" s="64"/>
    </row>
  </sheetData>
  <sheetProtection/>
  <mergeCells count="4">
    <mergeCell ref="A4:K4"/>
    <mergeCell ref="A5:K5"/>
    <mergeCell ref="A6:K6"/>
    <mergeCell ref="A17:K17"/>
  </mergeCells>
  <printOptions horizontalCentered="1"/>
  <pageMargins left="0.3937007874015748" right="0.31496062992125984" top="0.5511811023622047" bottom="0.984251968503937" header="0.31496062992125984" footer="0.31496062992125984"/>
  <pageSetup horizontalDpi="600" verticalDpi="600" orientation="landscape" paperSize="9" scale="85" r:id="rId1"/>
  <headerFooter>
    <oddFooter>&amp;C&amp;8&amp;P&amp;R&amp;"Tahoma,Pogrubiony"
&amp;"Arimo,Pogrubiona kursywa"&amp;9&amp;KFF0000Podpis osób uprawnionych /  kwalifikowany podpis elektroniczny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jkochan</cp:lastModifiedBy>
  <cp:lastPrinted>2020-08-28T07:40:19Z</cp:lastPrinted>
  <dcterms:created xsi:type="dcterms:W3CDTF">2009-03-16T12:35:56Z</dcterms:created>
  <dcterms:modified xsi:type="dcterms:W3CDTF">2020-08-28T07:40:38Z</dcterms:modified>
  <cp:category/>
  <cp:version/>
  <cp:contentType/>
  <cp:contentStatus/>
</cp:coreProperties>
</file>