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2120" windowHeight="9120" tabRatio="836" activeTab="0"/>
  </bookViews>
  <sheets>
    <sheet name="1. NEUROANALEPTYKI" sheetId="1" r:id="rId1"/>
    <sheet name="2. PROD LECZN DLA UKŁ POKARM ME" sheetId="2" r:id="rId2"/>
    <sheet name="3. ŚRODKI DLA UKŁ ODDECHOWEGO" sheetId="3" r:id="rId3"/>
    <sheet name="4. PROD DLA DERMATOLOGII" sheetId="4" r:id="rId4"/>
    <sheet name="5. PROD DLA UKŁ MOCZ PŁC.HORMON" sheetId="5" r:id="rId5"/>
    <sheet name="6. ŚRODKI OBNIŻ KRZEPL KRWI" sheetId="6" r:id="rId6"/>
    <sheet name="7. LEKI RÓŻNE" sheetId="7" r:id="rId7"/>
  </sheets>
  <definedNames>
    <definedName name="CENA" localSheetId="1">'1. NEUROANALEPTYKI'!#REF!</definedName>
    <definedName name="CENA" localSheetId="4">'1. NEUROANALEPTYKI'!#REF!</definedName>
    <definedName name="CENA" localSheetId="5">'1. NEUROANALEPTYKI'!#REF!</definedName>
    <definedName name="CENA" localSheetId="6">'1. NEUROANALEPTYKI'!#REF!</definedName>
    <definedName name="CENA">'1. NEUROANALEPTYKI'!#REF!</definedName>
    <definedName name="_xlnm.Print_Area" localSheetId="0">'1. NEUROANALEPTYKI'!$A$1:$K$42</definedName>
    <definedName name="_xlnm.Print_Area" localSheetId="1">'2. PROD LECZN DLA UKŁ POKARM ME'!$A$1:$K$77</definedName>
    <definedName name="_xlnm.Print_Area" localSheetId="2">'3. ŚRODKI DLA UKŁ ODDECHOWEGO'!$A$1:$K$57</definedName>
    <definedName name="_xlnm.Print_Area" localSheetId="3">'4. PROD DLA DERMATOLOGII'!$A$1:$K$57</definedName>
    <definedName name="_xlnm.Print_Area" localSheetId="4">'5. PROD DLA UKŁ MOCZ PŁC.HORMON'!$A$1:$K$48</definedName>
    <definedName name="_xlnm.Print_Area" localSheetId="5">'6. ŚRODKI OBNIŻ KRZEPL KRWI'!$A$1:$K$18</definedName>
    <definedName name="_xlnm.Print_Area" localSheetId="6">'7. LEKI RÓŻNE'!$A$1:$K$39</definedName>
  </definedNames>
  <calcPr fullCalcOnLoad="1"/>
</workbook>
</file>

<file path=xl/sharedStrings.xml><?xml version="1.0" encoding="utf-8"?>
<sst xmlns="http://schemas.openxmlformats.org/spreadsheetml/2006/main" count="1293" uniqueCount="501">
  <si>
    <t>Postać</t>
  </si>
  <si>
    <t>Dawka</t>
  </si>
  <si>
    <t>ilość postaci</t>
  </si>
  <si>
    <t>Opis asortymentów zamówienia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</si>
  <si>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</si>
  <si>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</si>
  <si>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</si>
  <si>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</si>
  <si>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</si>
  <si>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</si>
  <si>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</si>
  <si>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</si>
  <si>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</si>
  <si>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</si>
  <si>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</si>
  <si>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</si>
  <si>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</si>
  <si>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</si>
  <si>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</si>
  <si>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</si>
  <si>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</si>
  <si>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</si>
  <si>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</si>
  <si>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</si>
  <si>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</si>
  <si>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</si>
  <si>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</si>
  <si>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Nazwa handlowa</t>
  </si>
  <si>
    <t>wartość brutto [zł]</t>
  </si>
  <si>
    <t>wartość netto [zł]</t>
  </si>
  <si>
    <t>Lp.</t>
  </si>
  <si>
    <t>CENA</t>
  </si>
  <si>
    <t>DATA:…………………………………………………</t>
  </si>
  <si>
    <t xml:space="preserve">„*” poz. nr ………….. dokonano przeliczenia ilości zgodnie z Siwz. </t>
  </si>
  <si>
    <t>(towar należy wycenić po ostatniej cenie)</t>
  </si>
  <si>
    <t>W przypadku zaprzestania lub braku produkcji danego leku - wskazać poz. nr …..</t>
  </si>
  <si>
    <t>ilość opak.</t>
  </si>
  <si>
    <t>Formularz asortymentowo cenowy</t>
  </si>
  <si>
    <t>DOSTAWA PRODUKTÓW LECZNICZYCH</t>
  </si>
  <si>
    <t>tabl</t>
  </si>
  <si>
    <t>x 60</t>
  </si>
  <si>
    <t>25 mg</t>
  </si>
  <si>
    <t>x30</t>
  </si>
  <si>
    <t>10 mg</t>
  </si>
  <si>
    <t>x 30</t>
  </si>
  <si>
    <t>tabl ret</t>
  </si>
  <si>
    <t>25mg</t>
  </si>
  <si>
    <t>kaps</t>
  </si>
  <si>
    <t>x28</t>
  </si>
  <si>
    <t>50 mg</t>
  </si>
  <si>
    <t>60 mg</t>
  </si>
  <si>
    <t>30 mg</t>
  </si>
  <si>
    <t>x50</t>
  </si>
  <si>
    <t>x 50</t>
  </si>
  <si>
    <t>5 mg</t>
  </si>
  <si>
    <t>100 mg</t>
  </si>
  <si>
    <t>x20</t>
  </si>
  <si>
    <t>100mg</t>
  </si>
  <si>
    <t>inj</t>
  </si>
  <si>
    <t>200 mg</t>
  </si>
  <si>
    <t>250 mg</t>
  </si>
  <si>
    <t>x 10</t>
  </si>
  <si>
    <t>300 mg</t>
  </si>
  <si>
    <t>x 5</t>
  </si>
  <si>
    <t>2 mg</t>
  </si>
  <si>
    <t>x100</t>
  </si>
  <si>
    <t>150 mg</t>
  </si>
  <si>
    <t>300mg</t>
  </si>
  <si>
    <t>x 100</t>
  </si>
  <si>
    <t>amp</t>
  </si>
  <si>
    <t>x10</t>
  </si>
  <si>
    <t>aerozol</t>
  </si>
  <si>
    <t>x 28</t>
  </si>
  <si>
    <t>7,5mg</t>
  </si>
  <si>
    <t>50mg/ml</t>
  </si>
  <si>
    <t>x1</t>
  </si>
  <si>
    <t>4 mg</t>
  </si>
  <si>
    <t>2mg</t>
  </si>
  <si>
    <t>100ml</t>
  </si>
  <si>
    <t>75 mg</t>
  </si>
  <si>
    <t>∑</t>
  </si>
  <si>
    <t>Wykonawca (nazwa, lub pieczęć adresowa)</t>
  </si>
  <si>
    <t>Vat w %</t>
  </si>
  <si>
    <t>Vat  w %</t>
  </si>
  <si>
    <t>WARTOŚĆ VAT</t>
  </si>
  <si>
    <t>Asortyment zamówienia</t>
  </si>
  <si>
    <t>cena jednostk. netto [zł]</t>
  </si>
  <si>
    <t xml:space="preserve">„*” poz. nr …………..              dokonano przeliczenia ilości zgodnie z Siwz. </t>
  </si>
  <si>
    <t xml:space="preserve">„*” poz. nr …………..    dokonano przeliczenia ilości zgodnie z Siwz. 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</si>
  <si>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</si>
  <si>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</si>
  <si>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</si>
  <si>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</si>
  <si>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</si>
  <si>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</si>
  <si>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</si>
  <si>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</si>
  <si>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</si>
  <si>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</si>
  <si>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</si>
  <si>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</si>
  <si>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</si>
  <si>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</si>
  <si>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</si>
  <si>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</si>
  <si>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</si>
  <si>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</si>
  <si>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</si>
  <si>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</si>
  <si>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</si>
  <si>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</si>
  <si>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</si>
  <si>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</si>
  <si>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</si>
  <si>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</si>
  <si>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</si>
  <si>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</si>
  <si>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</si>
  <si>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</si>
  <si>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</si>
  <si>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</si>
  <si>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</si>
  <si>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</si>
  <si>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</si>
  <si>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</si>
  <si>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</si>
  <si>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</si>
  <si>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 xml:space="preserve">Zamawiający zastrzega prawo zmniejszenia przedmiotu zamówienia do 20% wartości pakietu. Ilości towaru wskazane w formularzu asortymentowo cenowym stanowią przewidywane zapotrzebowanie w okresie obowiązywania umowy. </t>
  </si>
  <si>
    <t>Zamawiający zastrzega prawo zmniejszenia przedmiotu zamówienia do 20% wartości pakietu. Ilości towaru wskazane w formularzu asortymentowo cenowym stanowią przewidywane zapotrzebowanie w okresie obowiązywania umowy.</t>
  </si>
  <si>
    <t>0,25 mg</t>
  </si>
  <si>
    <t>1 mg</t>
  </si>
  <si>
    <t>5mg</t>
  </si>
  <si>
    <t>x 20</t>
  </si>
  <si>
    <t>20mg/ml</t>
  </si>
  <si>
    <t>3 mg</t>
  </si>
  <si>
    <t>x5</t>
  </si>
  <si>
    <t>krople</t>
  </si>
  <si>
    <t>100 ml</t>
  </si>
  <si>
    <t>x 40</t>
  </si>
  <si>
    <t>x60</t>
  </si>
  <si>
    <t>10mg</t>
  </si>
  <si>
    <t>'x 60</t>
  </si>
  <si>
    <t>płyn</t>
  </si>
  <si>
    <t>tabl XR</t>
  </si>
  <si>
    <t>200 mg/ml</t>
  </si>
  <si>
    <t>czopki</t>
  </si>
  <si>
    <t>'x 30</t>
  </si>
  <si>
    <t>25 mg/ml</t>
  </si>
  <si>
    <t>żel</t>
  </si>
  <si>
    <t>10mg/g</t>
  </si>
  <si>
    <t>kaps ret</t>
  </si>
  <si>
    <t>x 3</t>
  </si>
  <si>
    <t>500 mg</t>
  </si>
  <si>
    <t>20 mg/ml</t>
  </si>
  <si>
    <t>'x 50</t>
  </si>
  <si>
    <t>maść</t>
  </si>
  <si>
    <t>x30g</t>
  </si>
  <si>
    <t>4mg</t>
  </si>
  <si>
    <t>100 mg/ml</t>
  </si>
  <si>
    <t>10 ml</t>
  </si>
  <si>
    <t>20mg</t>
  </si>
  <si>
    <t>40mg</t>
  </si>
  <si>
    <t xml:space="preserve">x 30 </t>
  </si>
  <si>
    <t>0,1 mg</t>
  </si>
  <si>
    <t>1000 mg</t>
  </si>
  <si>
    <t>1 mg/ml</t>
  </si>
  <si>
    <t>40 mg</t>
  </si>
  <si>
    <t>2,5 mg</t>
  </si>
  <si>
    <t>20 mg</t>
  </si>
  <si>
    <t>80 mg</t>
  </si>
  <si>
    <t>x 12</t>
  </si>
  <si>
    <t>PAKIET nr 1  Neuroanaleptyki</t>
  </si>
  <si>
    <t>Amitryptylinum</t>
  </si>
  <si>
    <t>Citalopramum</t>
  </si>
  <si>
    <t>Clomipraminum</t>
  </si>
  <si>
    <t>Doxepinum</t>
  </si>
  <si>
    <t>Duloxetinum</t>
  </si>
  <si>
    <t>Esciitalopram</t>
  </si>
  <si>
    <t>Fluoxetinum</t>
  </si>
  <si>
    <t>Fluvoxaminum</t>
  </si>
  <si>
    <t>Mianserinum</t>
  </si>
  <si>
    <t>Mirtazapinum</t>
  </si>
  <si>
    <t>Levetiracetam</t>
  </si>
  <si>
    <t>Opipramolum</t>
  </si>
  <si>
    <t>Paroxetinum</t>
  </si>
  <si>
    <t>Piracetamum</t>
  </si>
  <si>
    <t>Rivastigminum</t>
  </si>
  <si>
    <t>Sertralinum</t>
  </si>
  <si>
    <t>Tiapridum</t>
  </si>
  <si>
    <t>10  mg</t>
  </si>
  <si>
    <t>30mg</t>
  </si>
  <si>
    <t>x90</t>
  </si>
  <si>
    <t>tabl rozpusz</t>
  </si>
  <si>
    <t>45 mg</t>
  </si>
  <si>
    <t>500mg</t>
  </si>
  <si>
    <t>800 mg</t>
  </si>
  <si>
    <t>1200 mg</t>
  </si>
  <si>
    <t>plaster</t>
  </si>
  <si>
    <t>4,6mg/24h</t>
  </si>
  <si>
    <t>ZAŁĄCZNIK 2. LA / 4 / PN / 2020</t>
  </si>
  <si>
    <t>PAKIET nr 2 Produkty lecznicze dla układu pokarmowego i metabolizmu</t>
  </si>
  <si>
    <t xml:space="preserve">Acarbosum </t>
  </si>
  <si>
    <t>Acidum ascorbicum</t>
  </si>
  <si>
    <t>Acidum ascorbicum+Rutosidum</t>
  </si>
  <si>
    <t>Acidum ursodeoxycholicum</t>
  </si>
  <si>
    <t>Aloe extr.siccum + Boldaloinum</t>
  </si>
  <si>
    <t>Aloe + Frangulae</t>
  </si>
  <si>
    <t>Alumini phosphas</t>
  </si>
  <si>
    <t>Atropinum</t>
  </si>
  <si>
    <t>Bisacodylum</t>
  </si>
  <si>
    <t>Calcium gluconicum</t>
  </si>
  <si>
    <t>Carbo medicinalis</t>
  </si>
  <si>
    <t>Cholecalciferolum  - lek</t>
  </si>
  <si>
    <t>Dabigatran Etexilate</t>
  </si>
  <si>
    <t>Dieta odżywcza kompletna – Nutridrink Protein</t>
  </si>
  <si>
    <t>Drotaverinum</t>
  </si>
  <si>
    <t xml:space="preserve">Glicerolum </t>
  </si>
  <si>
    <t>Kalii chloridum</t>
  </si>
  <si>
    <t>Kalii  + Magnesi hydroaspartas</t>
  </si>
  <si>
    <t>Lactulosum</t>
  </si>
  <si>
    <t>Lactobacillus fermentum</t>
  </si>
  <si>
    <t xml:space="preserve">Loperamidum </t>
  </si>
  <si>
    <t>Magnesii subcarbonate+Pyridoxinum- lek – Magvit</t>
  </si>
  <si>
    <t>Makrogol</t>
  </si>
  <si>
    <t>Mebeverinum</t>
  </si>
  <si>
    <t>Mesalazine</t>
  </si>
  <si>
    <t>Metforminum</t>
  </si>
  <si>
    <t>Metoclopramidum</t>
  </si>
  <si>
    <t>Natrii dihydrophosphas+Natrii hydroph</t>
  </si>
  <si>
    <t>Ornithinum</t>
  </si>
  <si>
    <t>Pancreatinum</t>
  </si>
  <si>
    <t>Phospholipidum essentiale  - lek</t>
  </si>
  <si>
    <t>Pyridoxinum</t>
  </si>
  <si>
    <t>Retinolum + Tocopherolum</t>
  </si>
  <si>
    <t>Riboflavinum</t>
  </si>
  <si>
    <t>Simeticonum</t>
  </si>
  <si>
    <t>Silimarinum</t>
  </si>
  <si>
    <t>Sucralfatum</t>
  </si>
  <si>
    <t>Sulfasalazinum</t>
  </si>
  <si>
    <t>Thiaminum</t>
  </si>
  <si>
    <t>Timonacicum</t>
  </si>
  <si>
    <t>Trimebutine maleinan</t>
  </si>
  <si>
    <t>Preparat wielowitaminowy -Vit B comp-lek</t>
  </si>
  <si>
    <t>Preparat wielowitaminowy+minerały</t>
  </si>
  <si>
    <t>Thiamini h/chlor+Pyrodixini h/chlor+Cyanocobalminum</t>
  </si>
  <si>
    <t>tab</t>
  </si>
  <si>
    <t>500 mg/5ml</t>
  </si>
  <si>
    <t>x125</t>
  </si>
  <si>
    <t>23,6+1mg</t>
  </si>
  <si>
    <t>35mg+42mg</t>
  </si>
  <si>
    <t>zawies.</t>
  </si>
  <si>
    <t>45 mg/ml</t>
  </si>
  <si>
    <t>250 ml</t>
  </si>
  <si>
    <t>0,5 mg/ml</t>
  </si>
  <si>
    <t>45 mg Ca</t>
  </si>
  <si>
    <t>25mcg/1000j.m./</t>
  </si>
  <si>
    <t>'x 90</t>
  </si>
  <si>
    <t>110 mg</t>
  </si>
  <si>
    <t>'x 180</t>
  </si>
  <si>
    <t>4x 125 ml</t>
  </si>
  <si>
    <t>2 g</t>
  </si>
  <si>
    <t>2 mEqK/ml</t>
  </si>
  <si>
    <t>391 mgK</t>
  </si>
  <si>
    <t>315mgK</t>
  </si>
  <si>
    <t>54 +17 mg</t>
  </si>
  <si>
    <t>9,75mg/15ml</t>
  </si>
  <si>
    <t>500 ml</t>
  </si>
  <si>
    <t>60mg+2,5mg</t>
  </si>
  <si>
    <t>saszetki</t>
  </si>
  <si>
    <t xml:space="preserve">500 mg </t>
  </si>
  <si>
    <t>850 mg</t>
  </si>
  <si>
    <t>1000mg</t>
  </si>
  <si>
    <t>750mg</t>
  </si>
  <si>
    <t>5 mg/ml</t>
  </si>
  <si>
    <t>60+160 mg/ml</t>
  </si>
  <si>
    <t>150 ml</t>
  </si>
  <si>
    <t>10000j.lipazy</t>
  </si>
  <si>
    <t>25000j.lipazy</t>
  </si>
  <si>
    <t>30000jm+70jm</t>
  </si>
  <si>
    <t>70mg</t>
  </si>
  <si>
    <t>500mgEN</t>
  </si>
  <si>
    <t>50mg+50mg+0,5mg/ml</t>
  </si>
  <si>
    <t>PAKIET nr 3 Środki lecznicze dla układu oddechowego</t>
  </si>
  <si>
    <t>Acetylocysteinum</t>
  </si>
  <si>
    <t>Acidum ascorbicum+Chlorhexidinum</t>
  </si>
  <si>
    <t>Alcohol Polivinylicus</t>
  </si>
  <si>
    <t>Beclometasone+Formoterol fumarate</t>
  </si>
  <si>
    <t>Betahistinum</t>
  </si>
  <si>
    <t>Bilastine</t>
  </si>
  <si>
    <t>Bromhexinum</t>
  </si>
  <si>
    <t>Budesonidum</t>
  </si>
  <si>
    <t>Cetrizinum</t>
  </si>
  <si>
    <t>Cholini salicylas</t>
  </si>
  <si>
    <t>Ciclesonidum</t>
  </si>
  <si>
    <t>Clemastinum</t>
  </si>
  <si>
    <t>Codeinum + Guajacolosulfonicum</t>
  </si>
  <si>
    <t>Fenoterolum hydrobromidum</t>
  </si>
  <si>
    <t>Fenoterolum+Ipratropium Bromide</t>
  </si>
  <si>
    <t>Fludrocortis.+Gramicidinum+Neomycinum</t>
  </si>
  <si>
    <t>Fludrocortisonum</t>
  </si>
  <si>
    <t>Ipratropii Bromidum</t>
  </si>
  <si>
    <t>Lercanidipini h/chlor</t>
  </si>
  <si>
    <t>Loratadinum</t>
  </si>
  <si>
    <t>Montelukastum</t>
  </si>
  <si>
    <t>Natrii benzoas+Natrii bicarbonas+Natrii tetraboras</t>
  </si>
  <si>
    <t>Salbutamolum</t>
  </si>
  <si>
    <t>Sulfacetamidum</t>
  </si>
  <si>
    <t>Theophylinum</t>
  </si>
  <si>
    <t>Thiethylperazinum</t>
  </si>
  <si>
    <t>Timololum</t>
  </si>
  <si>
    <t>Tobramycinum</t>
  </si>
  <si>
    <t>Tobramycinum+Dexamethasonum</t>
  </si>
  <si>
    <t>Tiotropium</t>
  </si>
  <si>
    <t>Zofenoprilum</t>
  </si>
  <si>
    <t>tabl musujące</t>
  </si>
  <si>
    <t>600mg</t>
  </si>
  <si>
    <t>14mg/ml</t>
  </si>
  <si>
    <t>x10ml</t>
  </si>
  <si>
    <t>100mcg+6mcg</t>
  </si>
  <si>
    <t>x180</t>
  </si>
  <si>
    <t>8 mg</t>
  </si>
  <si>
    <t>16mg</t>
  </si>
  <si>
    <t>24mg</t>
  </si>
  <si>
    <t>x40</t>
  </si>
  <si>
    <t>0,2mg</t>
  </si>
  <si>
    <t>0,4mg</t>
  </si>
  <si>
    <t>50mcg</t>
  </si>
  <si>
    <t>x200</t>
  </si>
  <si>
    <t>160 mikro/g</t>
  </si>
  <si>
    <t>2mg/2ml</t>
  </si>
  <si>
    <t>15+300 mg</t>
  </si>
  <si>
    <t>0,1 mg/dawka</t>
  </si>
  <si>
    <t>x200da</t>
  </si>
  <si>
    <t>2mg/5ml</t>
  </si>
  <si>
    <t>20 ml</t>
  </si>
  <si>
    <t>zawiesina</t>
  </si>
  <si>
    <t>5 ml</t>
  </si>
  <si>
    <t xml:space="preserve">maść </t>
  </si>
  <si>
    <t>1mg/g</t>
  </si>
  <si>
    <t>x3g</t>
  </si>
  <si>
    <t>aerosol</t>
  </si>
  <si>
    <t>0,02mg/dawke</t>
  </si>
  <si>
    <t>5g</t>
  </si>
  <si>
    <t>x6</t>
  </si>
  <si>
    <t>0,1mg/ dawkę</t>
  </si>
  <si>
    <t>inj.i.v.</t>
  </si>
  <si>
    <t>x250ml</t>
  </si>
  <si>
    <t>6,5 mg</t>
  </si>
  <si>
    <t>3mg/ml</t>
  </si>
  <si>
    <t>5ml</t>
  </si>
  <si>
    <t>3m+1mg/ml</t>
  </si>
  <si>
    <t>proszek do inhalacji</t>
  </si>
  <si>
    <t>18 mcg</t>
  </si>
  <si>
    <t>PAKIET nr 4 Produkty lecznicze dla dermatologii</t>
  </si>
  <si>
    <t>Alantoinum</t>
  </si>
  <si>
    <t>Alantoinum+Dexapanthenolum</t>
  </si>
  <si>
    <t>Acidum salicylicum+Chlormidazolum</t>
  </si>
  <si>
    <t>Aluminium acetotartrate</t>
  </si>
  <si>
    <t>Benzocaine+Menthol+Zinc Oxide</t>
  </si>
  <si>
    <t>Ichthammol</t>
  </si>
  <si>
    <t>Cetalkonium chloride</t>
  </si>
  <si>
    <t>Chloramphenicolum</t>
  </si>
  <si>
    <t>Clobetasol</t>
  </si>
  <si>
    <t>Clotrimazolum</t>
  </si>
  <si>
    <t>Czopki na hemoroidy  Bizmut+Rezorcyna</t>
  </si>
  <si>
    <t>Dexapanthenolum</t>
  </si>
  <si>
    <t>Ethacridine lactate</t>
  </si>
  <si>
    <t>Flumethasonum + Ac. Salicylicum</t>
  </si>
  <si>
    <t>Flumethasonum + Neomycinum</t>
  </si>
  <si>
    <t>Fluocinoloni acetonidum</t>
  </si>
  <si>
    <t>Fluocinoloni acetonidum + Neomycinum</t>
  </si>
  <si>
    <t>Hydrocortisonum lek</t>
  </si>
  <si>
    <t>Hydrocortisoni butyras</t>
  </si>
  <si>
    <t>Hydrocortison+Natamycinum+Neomycinum</t>
  </si>
  <si>
    <t>Hydrocortisoni+ Oxytetracyclinum</t>
  </si>
  <si>
    <t>Hydrogenium peroxydatum</t>
  </si>
  <si>
    <t>Kalii Hypermanganas</t>
  </si>
  <si>
    <t>Neomycinum</t>
  </si>
  <si>
    <t>Octenisept</t>
  </si>
  <si>
    <t>Spiritus camphoratus</t>
  </si>
  <si>
    <t>Sulfathiazolum</t>
  </si>
  <si>
    <t>Acidum aceticum+ Delphinum consol.</t>
  </si>
  <si>
    <t>Benzyli benzoas</t>
  </si>
  <si>
    <t>Crotamitonum</t>
  </si>
  <si>
    <t>Pyrantelum</t>
  </si>
  <si>
    <t>Tinidazolum</t>
  </si>
  <si>
    <t>Vaselinum album</t>
  </si>
  <si>
    <t>Paraffinum liquidum   - Mediderm</t>
  </si>
  <si>
    <t xml:space="preserve">Paraffinum liquidum   </t>
  </si>
  <si>
    <t>Szampon Leczniczy  Paranit</t>
  </si>
  <si>
    <t>maśc</t>
  </si>
  <si>
    <t>30 g</t>
  </si>
  <si>
    <t>puder</t>
  </si>
  <si>
    <t>100 g</t>
  </si>
  <si>
    <t>x 10ml</t>
  </si>
  <si>
    <t>75g</t>
  </si>
  <si>
    <t>140g</t>
  </si>
  <si>
    <t>x20g</t>
  </si>
  <si>
    <t>87,1mg/g</t>
  </si>
  <si>
    <t>x10g</t>
  </si>
  <si>
    <t>10 mg/g</t>
  </si>
  <si>
    <t>5 g</t>
  </si>
  <si>
    <t>krem</t>
  </si>
  <si>
    <t>0,5mg/g</t>
  </si>
  <si>
    <t>30g</t>
  </si>
  <si>
    <t>tabl dopo</t>
  </si>
  <si>
    <t>żel opht</t>
  </si>
  <si>
    <t>x5g</t>
  </si>
  <si>
    <t>150ml</t>
  </si>
  <si>
    <t>(0,2+30mg)/g</t>
  </si>
  <si>
    <t>15 g</t>
  </si>
  <si>
    <t>(0,2+5mg)/g</t>
  </si>
  <si>
    <t>0,25 mg/g</t>
  </si>
  <si>
    <t>1 mg/g</t>
  </si>
  <si>
    <t>(10+10+3500jm</t>
  </si>
  <si>
    <t>55ml</t>
  </si>
  <si>
    <t>3 mg/g</t>
  </si>
  <si>
    <t>6,8 mg/ml</t>
  </si>
  <si>
    <t>55 ml</t>
  </si>
  <si>
    <t>maść opht</t>
  </si>
  <si>
    <t>1000ml</t>
  </si>
  <si>
    <t>90g</t>
  </si>
  <si>
    <t>20 mg/g</t>
  </si>
  <si>
    <t>40 g</t>
  </si>
  <si>
    <t>300 mg/g</t>
  </si>
  <si>
    <t>150 g</t>
  </si>
  <si>
    <t>100 mg/g</t>
  </si>
  <si>
    <t>40g</t>
  </si>
  <si>
    <t>x 4</t>
  </si>
  <si>
    <t>1kg</t>
  </si>
  <si>
    <t>800g</t>
  </si>
  <si>
    <t>PAKIET nr 5 Produkty lecznicze dla układu moczowo płciowego i hormonów</t>
  </si>
  <si>
    <t>Acidum Alendronicum</t>
  </si>
  <si>
    <t>Betamethasonum</t>
  </si>
  <si>
    <t>Bromocriptinum</t>
  </si>
  <si>
    <t>Desmopressinum</t>
  </si>
  <si>
    <t>Dexamethasonum sodium phosphate</t>
  </si>
  <si>
    <t>Glucagonum</t>
  </si>
  <si>
    <t>Gensulin N</t>
  </si>
  <si>
    <t>Gensulin M</t>
  </si>
  <si>
    <t>Hydrocortisonum</t>
  </si>
  <si>
    <t>Insulinum Mixtard 30 Penfil</t>
  </si>
  <si>
    <t>Insulinum Novomix 30 Penfil</t>
  </si>
  <si>
    <t>Insulinum Novomix 50 Penfil</t>
  </si>
  <si>
    <t>Insulinum Actrapid Penfil</t>
  </si>
  <si>
    <t>Humalog Mix 25</t>
  </si>
  <si>
    <t>Humalog Mix 50</t>
  </si>
  <si>
    <t>Humulin M3</t>
  </si>
  <si>
    <t>Humulin N</t>
  </si>
  <si>
    <t>Humulin R</t>
  </si>
  <si>
    <t xml:space="preserve">Levothyroxinum natricum </t>
  </si>
  <si>
    <t>Methylprednisolonum</t>
  </si>
  <si>
    <t>Oxybutyninum</t>
  </si>
  <si>
    <t>Prednisonum</t>
  </si>
  <si>
    <t>Thiamazolum</t>
  </si>
  <si>
    <t>Tolterodinum tartras</t>
  </si>
  <si>
    <t>70 mg</t>
  </si>
  <si>
    <t>x4</t>
  </si>
  <si>
    <t>7mg/ml</t>
  </si>
  <si>
    <t>60mcg</t>
  </si>
  <si>
    <t>4 mg/ml</t>
  </si>
  <si>
    <t>x 1</t>
  </si>
  <si>
    <t>100jm/ml</t>
  </si>
  <si>
    <t>x5-3ml</t>
  </si>
  <si>
    <t>100 jm/ml</t>
  </si>
  <si>
    <t>25 mcg</t>
  </si>
  <si>
    <t>X100</t>
  </si>
  <si>
    <t>50 mcg</t>
  </si>
  <si>
    <t>75mcg</t>
  </si>
  <si>
    <t>100 mcg</t>
  </si>
  <si>
    <t>125mcg</t>
  </si>
  <si>
    <t>PAKIET nr 6 Środki obniżające krzepliwość krwi</t>
  </si>
  <si>
    <t>Enoxaparinum natricum</t>
  </si>
  <si>
    <t>40mg/0,4ml</t>
  </si>
  <si>
    <t>60mg/0,6ml</t>
  </si>
  <si>
    <t>80mg/0,8ml</t>
  </si>
  <si>
    <t>PAKIET nr 7 Leki różne</t>
  </si>
  <si>
    <t>Donepezilum</t>
  </si>
  <si>
    <t>Memantinum</t>
  </si>
  <si>
    <t>Ropinirolum</t>
  </si>
  <si>
    <t>Venlafaxinum</t>
  </si>
  <si>
    <t>Glimepiridum</t>
  </si>
  <si>
    <t>Omeprazolum</t>
  </si>
  <si>
    <t>Pantoprazolum</t>
  </si>
  <si>
    <t>Hymecromonum</t>
  </si>
  <si>
    <t>Dorzolamidum</t>
  </si>
  <si>
    <t>Dorzolamidum+ Timololum</t>
  </si>
  <si>
    <t>Formoterolum</t>
  </si>
  <si>
    <t>Dexamethasonum</t>
  </si>
  <si>
    <t>x 56</t>
  </si>
  <si>
    <t>1,5 mg</t>
  </si>
  <si>
    <t>4,5mg</t>
  </si>
  <si>
    <t>SR 4 mg</t>
  </si>
  <si>
    <t>tabl o przedł uwal</t>
  </si>
  <si>
    <t>ER37,5mg</t>
  </si>
  <si>
    <t>ER75mg</t>
  </si>
  <si>
    <t>tabl/ kaps.</t>
  </si>
  <si>
    <t>200mg</t>
  </si>
  <si>
    <t>(20 mg+5 mg)/ml</t>
  </si>
  <si>
    <t>x 5ml</t>
  </si>
  <si>
    <t>0,012 mg/dawka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</si>
</sst>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%"/>
    <numFmt numFmtId="175" formatCode="[$-415]d\ mmmm\ yyyy"/>
    <numFmt numFmtId="176" formatCode="#,##0.00\ &quot;zł&quot;"/>
    <numFmt numFmtId="177" formatCode="#,##0.00_ ;\-#,##0.00\ "/>
    <numFmt numFmtId="178" formatCode="#,##0.00\ _z_ł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d/mm/yyyy"/>
  </numFmts>
  <fonts count="66">
    <font>
      <sz val="10"/>
      <name val="Arial"/>
      <family val="0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sz val="9"/>
      <name val="Czcionka tekstu podstawowego"/>
      <family val="0"/>
    </font>
    <font>
      <sz val="9"/>
      <name val="Arimo"/>
      <family val="2"/>
    </font>
    <font>
      <b/>
      <sz val="9"/>
      <name val="Arimo"/>
      <family val="2"/>
    </font>
    <font>
      <b/>
      <sz val="10"/>
      <color indexed="8"/>
      <name val="Arimo"/>
      <family val="2"/>
    </font>
    <font>
      <b/>
      <sz val="10"/>
      <name val="Arimo"/>
      <family val="2"/>
    </font>
    <font>
      <sz val="10"/>
      <name val="Arimo"/>
      <family val="2"/>
    </font>
    <font>
      <sz val="10"/>
      <color indexed="8"/>
      <name val="Arimo"/>
      <family val="2"/>
    </font>
    <font>
      <sz val="9"/>
      <color indexed="8"/>
      <name val="Arimo"/>
      <family val="2"/>
    </font>
    <font>
      <b/>
      <sz val="9"/>
      <name val="Czcionka tekstu podstawowego"/>
      <family val="0"/>
    </font>
    <font>
      <b/>
      <sz val="9"/>
      <color indexed="8"/>
      <name val="Tahoma"/>
      <family val="2"/>
    </font>
    <font>
      <sz val="12"/>
      <color indexed="8"/>
      <name val="Czcionka tekstu podstawowego"/>
      <family val="2"/>
    </font>
    <font>
      <sz val="12"/>
      <color indexed="9"/>
      <name val="Czcionka tekstu podstawowego"/>
      <family val="2"/>
    </font>
    <font>
      <sz val="12"/>
      <color indexed="62"/>
      <name val="Czcionka tekstu podstawowego"/>
      <family val="2"/>
    </font>
    <font>
      <b/>
      <sz val="12"/>
      <color indexed="63"/>
      <name val="Czcionka tekstu podstawowego"/>
      <family val="2"/>
    </font>
    <font>
      <sz val="12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2"/>
      <color indexed="52"/>
      <name val="Czcionka tekstu podstawowego"/>
      <family val="2"/>
    </font>
    <font>
      <b/>
      <sz val="12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2"/>
      <color indexed="60"/>
      <name val="Czcionka tekstu podstawowego"/>
      <family val="2"/>
    </font>
    <font>
      <b/>
      <sz val="12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2"/>
      <color indexed="8"/>
      <name val="Czcionka tekstu podstawowego"/>
      <family val="2"/>
    </font>
    <font>
      <i/>
      <sz val="12"/>
      <color indexed="23"/>
      <name val="Czcionka tekstu podstawowego"/>
      <family val="2"/>
    </font>
    <font>
      <sz val="12"/>
      <color indexed="10"/>
      <name val="Czcionka tekstu podstawowego"/>
      <family val="2"/>
    </font>
    <font>
      <b/>
      <sz val="18"/>
      <color indexed="56"/>
      <name val="Cambria"/>
      <family val="2"/>
    </font>
    <font>
      <sz val="12"/>
      <color indexed="20"/>
      <name val="Czcionka tekstu podstawowego"/>
      <family val="2"/>
    </font>
    <font>
      <sz val="9"/>
      <color indexed="10"/>
      <name val="Tahoma"/>
      <family val="2"/>
    </font>
    <font>
      <sz val="9"/>
      <color indexed="63"/>
      <name val="Arimo"/>
      <family val="2"/>
    </font>
    <font>
      <b/>
      <sz val="9"/>
      <color indexed="63"/>
      <name val="Arimo"/>
      <family val="2"/>
    </font>
    <font>
      <sz val="9"/>
      <color indexed="30"/>
      <name val="Tahoma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b/>
      <sz val="8"/>
      <color indexed="53"/>
      <name val="Arial"/>
      <family val="2"/>
    </font>
    <font>
      <sz val="12"/>
      <color theme="1"/>
      <name val="Czcionka tekstu podstawowego"/>
      <family val="2"/>
    </font>
    <font>
      <sz val="12"/>
      <color theme="0"/>
      <name val="Czcionka tekstu podstawowego"/>
      <family val="2"/>
    </font>
    <font>
      <sz val="12"/>
      <color rgb="FF3F3F76"/>
      <name val="Czcionka tekstu podstawowego"/>
      <family val="2"/>
    </font>
    <font>
      <b/>
      <sz val="12"/>
      <color rgb="FF3F3F3F"/>
      <name val="Czcionka tekstu podstawowego"/>
      <family val="2"/>
    </font>
    <font>
      <sz val="12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2"/>
      <color rgb="FFFA7D00"/>
      <name val="Czcionka tekstu podstawowego"/>
      <family val="2"/>
    </font>
    <font>
      <b/>
      <sz val="12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2"/>
      <color rgb="FF9C6500"/>
      <name val="Czcionka tekstu podstawowego"/>
      <family val="2"/>
    </font>
    <font>
      <b/>
      <sz val="12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2"/>
      <color theme="1"/>
      <name val="Czcionka tekstu podstawowego"/>
      <family val="2"/>
    </font>
    <font>
      <i/>
      <sz val="12"/>
      <color rgb="FF7F7F7F"/>
      <name val="Czcionka tekstu podstawowego"/>
      <family val="2"/>
    </font>
    <font>
      <sz val="12"/>
      <color rgb="FFFF0000"/>
      <name val="Czcionka tekstu podstawowego"/>
      <family val="2"/>
    </font>
    <font>
      <b/>
      <sz val="18"/>
      <color theme="3"/>
      <name val="Cambria"/>
      <family val="2"/>
    </font>
    <font>
      <sz val="12"/>
      <color rgb="FF9C0006"/>
      <name val="Czcionka tekstu podstawowego"/>
      <family val="2"/>
    </font>
    <font>
      <sz val="9"/>
      <color rgb="FFFF0000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color theme="1" tint="0.24998000264167786"/>
      <name val="Arimo"/>
      <family val="2"/>
    </font>
    <font>
      <b/>
      <sz val="9"/>
      <color theme="1" tint="0.24998000264167786"/>
      <name val="Arimo"/>
      <family val="2"/>
    </font>
    <font>
      <sz val="9"/>
      <color rgb="FF0070C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right" vertical="center"/>
    </xf>
    <xf numFmtId="0" fontId="4" fillId="35" borderId="0" xfId="0" applyFont="1" applyFill="1" applyBorder="1" applyAlignment="1">
      <alignment vertical="center" wrapText="1"/>
    </xf>
    <xf numFmtId="176" fontId="1" fillId="33" borderId="0" xfId="0" applyNumberFormat="1" applyFont="1" applyFill="1" applyBorder="1" applyAlignment="1">
      <alignment vertical="center"/>
    </xf>
    <xf numFmtId="0" fontId="60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top"/>
    </xf>
    <xf numFmtId="0" fontId="61" fillId="33" borderId="0" xfId="0" applyFont="1" applyFill="1" applyBorder="1" applyAlignment="1">
      <alignment vertical="center"/>
    </xf>
    <xf numFmtId="1" fontId="2" fillId="34" borderId="10" xfId="0" applyNumberFormat="1" applyFont="1" applyFill="1" applyBorder="1" applyAlignment="1">
      <alignment horizontal="left" vertical="center" wrapText="1"/>
    </xf>
    <xf numFmtId="176" fontId="1" fillId="33" borderId="0" xfId="0" applyNumberFormat="1" applyFont="1" applyFill="1" applyBorder="1" applyAlignment="1">
      <alignment horizontal="right" vertical="center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4" fontId="7" fillId="36" borderId="10" xfId="0" applyNumberFormat="1" applyFont="1" applyFill="1" applyBorder="1" applyAlignment="1">
      <alignment horizontal="left" vertical="center" wrapText="1"/>
    </xf>
    <xf numFmtId="9" fontId="2" fillId="33" borderId="10" xfId="0" applyNumberFormat="1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178" fontId="61" fillId="36" borderId="0" xfId="0" applyNumberFormat="1" applyFont="1" applyFill="1" applyBorder="1" applyAlignment="1">
      <alignment horizontal="left" vertical="center"/>
    </xf>
    <xf numFmtId="9" fontId="61" fillId="36" borderId="0" xfId="0" applyNumberFormat="1" applyFont="1" applyFill="1" applyBorder="1" applyAlignment="1">
      <alignment horizontal="left" vertical="center"/>
    </xf>
    <xf numFmtId="0" fontId="1" fillId="36" borderId="11" xfId="0" applyFont="1" applyFill="1" applyBorder="1" applyAlignment="1">
      <alignment horizontal="left" vertical="center"/>
    </xf>
    <xf numFmtId="0" fontId="1" fillId="36" borderId="12" xfId="0" applyFont="1" applyFill="1" applyBorder="1" applyAlignment="1">
      <alignment horizontal="left" vertical="center"/>
    </xf>
    <xf numFmtId="0" fontId="1" fillId="36" borderId="13" xfId="0" applyFont="1" applyFill="1" applyBorder="1" applyAlignment="1">
      <alignment horizontal="left"/>
    </xf>
    <xf numFmtId="178" fontId="61" fillId="36" borderId="14" xfId="0" applyNumberFormat="1" applyFont="1" applyFill="1" applyBorder="1" applyAlignment="1">
      <alignment horizontal="left" vertical="center"/>
    </xf>
    <xf numFmtId="0" fontId="1" fillId="36" borderId="15" xfId="0" applyFont="1" applyFill="1" applyBorder="1" applyAlignment="1">
      <alignment horizontal="left"/>
    </xf>
    <xf numFmtId="0" fontId="7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left" vertical="center"/>
    </xf>
    <xf numFmtId="0" fontId="61" fillId="36" borderId="0" xfId="0" applyFont="1" applyFill="1" applyBorder="1" applyAlignment="1">
      <alignment horizontal="left" vertical="center"/>
    </xf>
    <xf numFmtId="0" fontId="61" fillId="36" borderId="14" xfId="0" applyFont="1" applyFill="1" applyBorder="1" applyAlignment="1">
      <alignment horizontal="left" vertical="center"/>
    </xf>
    <xf numFmtId="0" fontId="61" fillId="36" borderId="16" xfId="0" applyFont="1" applyFill="1" applyBorder="1" applyAlignment="1">
      <alignment horizontal="left" vertical="center"/>
    </xf>
    <xf numFmtId="176" fontId="62" fillId="36" borderId="17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indent="1"/>
    </xf>
    <xf numFmtId="44" fontId="7" fillId="36" borderId="10" xfId="0" applyNumberFormat="1" applyFont="1" applyFill="1" applyBorder="1" applyAlignment="1">
      <alignment horizontal="left" vertical="center" wrapText="1" indent="1"/>
    </xf>
    <xf numFmtId="0" fontId="7" fillId="36" borderId="10" xfId="0" applyFont="1" applyFill="1" applyBorder="1" applyAlignment="1">
      <alignment horizontal="left" vertical="center" wrapText="1" indent="1"/>
    </xf>
    <xf numFmtId="178" fontId="2" fillId="33" borderId="10" xfId="0" applyNumberFormat="1" applyFont="1" applyFill="1" applyBorder="1" applyAlignment="1">
      <alignment horizontal="left" vertical="center" wrapText="1" indent="1"/>
    </xf>
    <xf numFmtId="9" fontId="2" fillId="33" borderId="10" xfId="0" applyNumberFormat="1" applyFont="1" applyFill="1" applyBorder="1" applyAlignment="1">
      <alignment horizontal="left" vertical="center" wrapText="1" indent="1"/>
    </xf>
    <xf numFmtId="178" fontId="3" fillId="36" borderId="12" xfId="0" applyNumberFormat="1" applyFont="1" applyFill="1" applyBorder="1" applyAlignment="1">
      <alignment horizontal="left" vertical="center" indent="1"/>
    </xf>
    <xf numFmtId="0" fontId="1" fillId="36" borderId="12" xfId="0" applyFont="1" applyFill="1" applyBorder="1" applyAlignment="1">
      <alignment horizontal="left" vertical="center" indent="1"/>
    </xf>
    <xf numFmtId="178" fontId="3" fillId="36" borderId="18" xfId="0" applyNumberFormat="1" applyFont="1" applyFill="1" applyBorder="1" applyAlignment="1">
      <alignment horizontal="left" vertical="center" indent="1"/>
    </xf>
    <xf numFmtId="0" fontId="61" fillId="36" borderId="0" xfId="0" applyFont="1" applyFill="1" applyBorder="1" applyAlignment="1">
      <alignment horizontal="left" vertical="center" indent="1"/>
    </xf>
    <xf numFmtId="178" fontId="61" fillId="36" borderId="0" xfId="0" applyNumberFormat="1" applyFont="1" applyFill="1" applyBorder="1" applyAlignment="1">
      <alignment horizontal="left" vertical="center" indent="1"/>
    </xf>
    <xf numFmtId="9" fontId="61" fillId="36" borderId="0" xfId="0" applyNumberFormat="1" applyFont="1" applyFill="1" applyBorder="1" applyAlignment="1">
      <alignment horizontal="left" vertical="center" indent="1"/>
    </xf>
    <xf numFmtId="178" fontId="61" fillId="36" borderId="14" xfId="0" applyNumberFormat="1" applyFont="1" applyFill="1" applyBorder="1" applyAlignment="1">
      <alignment horizontal="left" vertical="center" indent="1"/>
    </xf>
    <xf numFmtId="0" fontId="61" fillId="36" borderId="14" xfId="0" applyFont="1" applyFill="1" applyBorder="1" applyAlignment="1">
      <alignment horizontal="left" vertical="center" indent="1"/>
    </xf>
    <xf numFmtId="0" fontId="61" fillId="36" borderId="16" xfId="0" applyFont="1" applyFill="1" applyBorder="1" applyAlignment="1">
      <alignment horizontal="left" vertical="center" indent="1"/>
    </xf>
    <xf numFmtId="176" fontId="62" fillId="36" borderId="17" xfId="0" applyNumberFormat="1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176" fontId="1" fillId="33" borderId="0" xfId="0" applyNumberFormat="1" applyFont="1" applyFill="1" applyBorder="1" applyAlignment="1">
      <alignment horizontal="left" vertical="center" indent="1"/>
    </xf>
    <xf numFmtId="0" fontId="60" fillId="33" borderId="0" xfId="0" applyFont="1" applyFill="1" applyBorder="1" applyAlignment="1">
      <alignment horizontal="left" vertical="top" indent="1"/>
    </xf>
    <xf numFmtId="0" fontId="3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 vertical="center" indent="1"/>
    </xf>
    <xf numFmtId="0" fontId="12" fillId="33" borderId="0" xfId="0" applyFont="1" applyFill="1" applyBorder="1" applyAlignment="1">
      <alignment horizontal="left" vertical="center" indent="1"/>
    </xf>
    <xf numFmtId="0" fontId="4" fillId="35" borderId="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3" fillId="36" borderId="0" xfId="0" applyFont="1" applyFill="1" applyBorder="1" applyAlignment="1">
      <alignment horizontal="left" vertical="center" indent="1"/>
    </xf>
    <xf numFmtId="0" fontId="3" fillId="36" borderId="16" xfId="0" applyFont="1" applyFill="1" applyBorder="1" applyAlignment="1">
      <alignment horizontal="left" vertical="center" indent="1"/>
    </xf>
    <xf numFmtId="0" fontId="7" fillId="36" borderId="10" xfId="0" applyFont="1" applyFill="1" applyBorder="1" applyAlignment="1">
      <alignment horizontal="left" vertical="center" wrapText="1" indent="2"/>
    </xf>
    <xf numFmtId="0" fontId="2" fillId="33" borderId="10" xfId="0" applyFont="1" applyFill="1" applyBorder="1" applyAlignment="1">
      <alignment horizontal="left" vertical="center" wrapText="1" indent="2"/>
    </xf>
    <xf numFmtId="0" fontId="4" fillId="35" borderId="0" xfId="0" applyFont="1" applyFill="1" applyBorder="1" applyAlignment="1">
      <alignment horizontal="left" vertical="center" wrapText="1" indent="2"/>
    </xf>
    <xf numFmtId="0" fontId="1" fillId="33" borderId="0" xfId="0" applyFont="1" applyFill="1" applyBorder="1" applyAlignment="1">
      <alignment horizontal="left" vertical="center" indent="2"/>
    </xf>
    <xf numFmtId="0" fontId="62" fillId="36" borderId="16" xfId="0" applyFont="1" applyFill="1" applyBorder="1" applyAlignment="1">
      <alignment horizontal="left" vertical="center" indent="1"/>
    </xf>
    <xf numFmtId="0" fontId="62" fillId="36" borderId="16" xfId="0" applyFont="1" applyFill="1" applyBorder="1" applyAlignment="1">
      <alignment horizontal="left" vertical="center"/>
    </xf>
    <xf numFmtId="176" fontId="3" fillId="36" borderId="18" xfId="0" applyNumberFormat="1" applyFont="1" applyFill="1" applyBorder="1" applyAlignment="1">
      <alignment horizontal="left" vertical="center" indent="1"/>
    </xf>
    <xf numFmtId="0" fontId="1" fillId="36" borderId="0" xfId="0" applyFont="1" applyFill="1" applyBorder="1" applyAlignment="1">
      <alignment horizontal="left" vertical="center" indent="1"/>
    </xf>
    <xf numFmtId="0" fontId="3" fillId="36" borderId="14" xfId="0" applyFont="1" applyFill="1" applyBorder="1" applyAlignment="1">
      <alignment horizontal="left" vertical="center" indent="1"/>
    </xf>
    <xf numFmtId="0" fontId="1" fillId="36" borderId="16" xfId="0" applyFont="1" applyFill="1" applyBorder="1" applyAlignment="1">
      <alignment horizontal="left" vertical="center" indent="1"/>
    </xf>
    <xf numFmtId="178" fontId="6" fillId="33" borderId="0" xfId="0" applyNumberFormat="1" applyFont="1" applyFill="1" applyAlignment="1">
      <alignment horizontal="right" vertical="center" indent="1"/>
    </xf>
    <xf numFmtId="178" fontId="7" fillId="33" borderId="0" xfId="0" applyNumberFormat="1" applyFont="1" applyFill="1" applyAlignment="1">
      <alignment horizontal="right" vertical="center" indent="1"/>
    </xf>
    <xf numFmtId="0" fontId="63" fillId="33" borderId="0" xfId="0" applyFont="1" applyFill="1" applyBorder="1" applyAlignment="1">
      <alignment/>
    </xf>
    <xf numFmtId="178" fontId="6" fillId="33" borderId="0" xfId="0" applyNumberFormat="1" applyFont="1" applyFill="1" applyAlignment="1">
      <alignment horizontal="left" vertical="center" indent="1"/>
    </xf>
    <xf numFmtId="178" fontId="6" fillId="33" borderId="0" xfId="0" applyNumberFormat="1" applyFont="1" applyFill="1" applyAlignment="1">
      <alignment vertical="center"/>
    </xf>
    <xf numFmtId="178" fontId="6" fillId="33" borderId="0" xfId="0" applyNumberFormat="1" applyFont="1" applyFill="1" applyBorder="1" applyAlignment="1">
      <alignment horizontal="right" vertical="center" indent="1"/>
    </xf>
    <xf numFmtId="0" fontId="6" fillId="33" borderId="0" xfId="0" applyFont="1" applyFill="1" applyAlignment="1">
      <alignment vertical="center" wrapText="1"/>
    </xf>
    <xf numFmtId="178" fontId="6" fillId="33" borderId="0" xfId="0" applyNumberFormat="1" applyFont="1" applyFill="1" applyAlignment="1">
      <alignment vertical="center" wrapText="1"/>
    </xf>
    <xf numFmtId="0" fontId="6" fillId="33" borderId="0" xfId="0" applyNumberFormat="1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178" fontId="7" fillId="33" borderId="0" xfId="0" applyNumberFormat="1" applyFont="1" applyFill="1" applyAlignment="1">
      <alignment horizontal="right" vertical="center"/>
    </xf>
    <xf numFmtId="178" fontId="6" fillId="33" borderId="0" xfId="0" applyNumberFormat="1" applyFont="1" applyFill="1" applyAlignment="1">
      <alignment horizontal="center" vertical="center"/>
    </xf>
    <xf numFmtId="178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left" vertical="center" wrapText="1" indent="1"/>
    </xf>
    <xf numFmtId="178" fontId="6" fillId="33" borderId="0" xfId="0" applyNumberFormat="1" applyFont="1" applyFill="1" applyAlignment="1">
      <alignment horizontal="left" vertical="center" wrapText="1" indent="1"/>
    </xf>
    <xf numFmtId="0" fontId="6" fillId="33" borderId="0" xfId="0" applyNumberFormat="1" applyFont="1" applyFill="1" applyAlignment="1">
      <alignment horizontal="left" vertical="center" wrapText="1" indent="1"/>
    </xf>
    <xf numFmtId="0" fontId="4" fillId="35" borderId="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vertical="center"/>
    </xf>
    <xf numFmtId="178" fontId="5" fillId="36" borderId="12" xfId="0" applyNumberFormat="1" applyFont="1" applyFill="1" applyBorder="1" applyAlignment="1">
      <alignment horizontal="right" vertical="center" indent="1"/>
    </xf>
    <xf numFmtId="0" fontId="6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left" vertical="center"/>
    </xf>
    <xf numFmtId="178" fontId="13" fillId="36" borderId="12" xfId="0" applyNumberFormat="1" applyFont="1" applyFill="1" applyBorder="1" applyAlignment="1">
      <alignment horizontal="left" vertical="center" indent="3"/>
    </xf>
    <xf numFmtId="0" fontId="6" fillId="33" borderId="0" xfId="0" applyFont="1" applyFill="1" applyAlignment="1">
      <alignment horizontal="left" vertical="center" wrapText="1" indent="2"/>
    </xf>
    <xf numFmtId="178" fontId="6" fillId="33" borderId="0" xfId="0" applyNumberFormat="1" applyFont="1" applyFill="1" applyAlignment="1">
      <alignment horizontal="left" vertical="center" indent="2"/>
    </xf>
    <xf numFmtId="0" fontId="12" fillId="33" borderId="0" xfId="0" applyFont="1" applyFill="1" applyBorder="1" applyAlignment="1">
      <alignment horizontal="left" vertical="center" indent="2"/>
    </xf>
    <xf numFmtId="0" fontId="1" fillId="36" borderId="12" xfId="0" applyFont="1" applyFill="1" applyBorder="1" applyAlignment="1">
      <alignment horizontal="left" vertical="center" indent="2"/>
    </xf>
    <xf numFmtId="0" fontId="3" fillId="36" borderId="0" xfId="0" applyFont="1" applyFill="1" applyBorder="1" applyAlignment="1">
      <alignment horizontal="left" vertical="center" indent="2"/>
    </xf>
    <xf numFmtId="0" fontId="3" fillId="36" borderId="16" xfId="0" applyFont="1" applyFill="1" applyBorder="1" applyAlignment="1">
      <alignment horizontal="left" vertical="center" indent="2"/>
    </xf>
    <xf numFmtId="178" fontId="3" fillId="36" borderId="12" xfId="0" applyNumberFormat="1" applyFont="1" applyFill="1" applyBorder="1" applyAlignment="1">
      <alignment horizontal="left" vertical="center" indent="2"/>
    </xf>
    <xf numFmtId="176" fontId="1" fillId="36" borderId="17" xfId="0" applyNumberFormat="1" applyFont="1" applyFill="1" applyBorder="1" applyAlignment="1">
      <alignment horizontal="left" vertical="center" indent="1"/>
    </xf>
    <xf numFmtId="0" fontId="65" fillId="33" borderId="0" xfId="0" applyFont="1" applyFill="1" applyBorder="1" applyAlignment="1">
      <alignment horizontal="center"/>
    </xf>
    <xf numFmtId="0" fontId="65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left" vertical="center" indent="1"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left" vertical="top" wrapText="1"/>
    </xf>
    <xf numFmtId="1" fontId="14" fillId="34" borderId="10" xfId="0" applyNumberFormat="1" applyFont="1" applyFill="1" applyBorder="1" applyAlignment="1">
      <alignment horizontal="center" vertical="center" wrapText="1"/>
    </xf>
    <xf numFmtId="3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0" fontId="2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horizontal="left" vertical="center" wrapText="1"/>
      <protection/>
    </xf>
    <xf numFmtId="2" fontId="38" fillId="34" borderId="10" xfId="0" applyNumberFormat="1" applyFont="1" applyFill="1" applyBorder="1" applyAlignment="1">
      <alignment horizontal="center" vertical="center" wrapText="1"/>
    </xf>
    <xf numFmtId="4" fontId="39" fillId="34" borderId="10" xfId="0" applyNumberFormat="1" applyFont="1" applyFill="1" applyBorder="1" applyAlignment="1">
      <alignment horizontal="center" vertical="center" wrapText="1"/>
    </xf>
    <xf numFmtId="178" fontId="40" fillId="34" borderId="10" xfId="0" applyNumberFormat="1" applyFont="1" applyFill="1" applyBorder="1" applyAlignment="1">
      <alignment horizontal="center" vertical="center" wrapText="1"/>
    </xf>
    <xf numFmtId="4" fontId="38" fillId="34" borderId="10" xfId="0" applyNumberFormat="1" applyFont="1" applyFill="1" applyBorder="1" applyAlignment="1">
      <alignment horizontal="center" vertical="center" wrapText="1"/>
    </xf>
    <xf numFmtId="4" fontId="40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6" sqref="A6:K6"/>
    </sheetView>
  </sheetViews>
  <sheetFormatPr defaultColWidth="11.421875" defaultRowHeight="12.75"/>
  <cols>
    <col min="1" max="1" width="3.8515625" style="5" customWidth="1"/>
    <col min="2" max="2" width="29.57421875" style="57" customWidth="1"/>
    <col min="3" max="3" width="39.7109375" style="57" customWidth="1"/>
    <col min="4" max="4" width="8.7109375" style="57" customWidth="1"/>
    <col min="5" max="5" width="19.28125" style="57" customWidth="1"/>
    <col min="6" max="6" width="11.8515625" style="57" customWidth="1"/>
    <col min="7" max="7" width="7.57421875" style="57" customWidth="1"/>
    <col min="8" max="8" width="10.57421875" style="57" customWidth="1"/>
    <col min="9" max="9" width="13.57421875" style="57" customWidth="1"/>
    <col min="10" max="10" width="6.57421875" style="57" customWidth="1"/>
    <col min="11" max="11" width="15.57421875" style="57" customWidth="1"/>
    <col min="12" max="16384" width="11.421875" style="1" customWidth="1"/>
  </cols>
  <sheetData>
    <row r="1" spans="1:11" s="83" customFormat="1" ht="11.25">
      <c r="A1" s="86"/>
      <c r="B1" s="90"/>
      <c r="C1" s="90"/>
      <c r="D1" s="90"/>
      <c r="E1" s="91"/>
      <c r="F1" s="91"/>
      <c r="G1" s="92"/>
      <c r="H1" s="90"/>
      <c r="I1" s="90"/>
      <c r="J1" s="90"/>
      <c r="K1" s="78" t="s">
        <v>199</v>
      </c>
    </row>
    <row r="2" spans="1:11" s="81" customFormat="1" ht="9.75" customHeight="1">
      <c r="A2" s="96"/>
      <c r="B2" s="80"/>
      <c r="C2" s="80"/>
      <c r="D2" s="80"/>
      <c r="E2" s="80"/>
      <c r="F2" s="80"/>
      <c r="G2" s="80"/>
      <c r="H2" s="80"/>
      <c r="I2" s="80"/>
      <c r="J2" s="80"/>
      <c r="K2" s="77"/>
    </row>
    <row r="3" spans="1:11" s="81" customFormat="1" ht="19.5" customHeight="1">
      <c r="A3" s="88"/>
      <c r="B3" s="99" t="s">
        <v>81</v>
      </c>
      <c r="C3" s="80"/>
      <c r="D3" s="80"/>
      <c r="E3" s="80"/>
      <c r="F3" s="80"/>
      <c r="G3" s="80"/>
      <c r="H3" s="80"/>
      <c r="I3" s="80"/>
      <c r="J3" s="80"/>
      <c r="K3" s="82" t="s">
        <v>32</v>
      </c>
    </row>
    <row r="4" spans="1:11" s="23" customFormat="1" ht="29.25" customHeight="1">
      <c r="A4" s="115" t="s">
        <v>38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s="24" customFormat="1" ht="29.25" customHeight="1">
      <c r="A5" s="116" t="s">
        <v>37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s="25" customFormat="1" ht="19.5" customHeight="1">
      <c r="A6" s="117" t="s">
        <v>171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2:7" ht="11.25">
      <c r="B7" s="111"/>
      <c r="C7" s="111"/>
      <c r="E7" s="111"/>
      <c r="F7" s="111"/>
      <c r="G7" s="111"/>
    </row>
    <row r="8" spans="1:11" ht="47.25" customHeight="1">
      <c r="A8" s="17" t="s">
        <v>30</v>
      </c>
      <c r="B8" s="44" t="s">
        <v>85</v>
      </c>
      <c r="C8" s="44" t="s">
        <v>27</v>
      </c>
      <c r="D8" s="44" t="s">
        <v>0</v>
      </c>
      <c r="E8" s="44" t="s">
        <v>1</v>
      </c>
      <c r="F8" s="44" t="s">
        <v>2</v>
      </c>
      <c r="G8" s="44" t="s">
        <v>36</v>
      </c>
      <c r="H8" s="43" t="s">
        <v>86</v>
      </c>
      <c r="I8" s="44" t="s">
        <v>29</v>
      </c>
      <c r="J8" s="44" t="s">
        <v>82</v>
      </c>
      <c r="K8" s="44" t="s">
        <v>28</v>
      </c>
    </row>
    <row r="9" spans="1:11" ht="33" customHeight="1">
      <c r="A9" s="2" t="s">
        <v>4</v>
      </c>
      <c r="B9" s="6" t="s">
        <v>172</v>
      </c>
      <c r="C9" s="64"/>
      <c r="D9" s="112" t="s">
        <v>39</v>
      </c>
      <c r="E9" s="112" t="s">
        <v>189</v>
      </c>
      <c r="F9" s="112" t="s">
        <v>40</v>
      </c>
      <c r="G9" s="119">
        <v>10</v>
      </c>
      <c r="H9" s="124"/>
      <c r="I9" s="45">
        <f>G9*H9</f>
        <v>0</v>
      </c>
      <c r="J9" s="46"/>
      <c r="K9" s="45">
        <f>(I9*J9)+I9</f>
        <v>0</v>
      </c>
    </row>
    <row r="10" spans="1:11" ht="33" customHeight="1">
      <c r="A10" s="2" t="s">
        <v>5</v>
      </c>
      <c r="B10" s="6" t="s">
        <v>172</v>
      </c>
      <c r="C10" s="64"/>
      <c r="D10" s="112" t="s">
        <v>39</v>
      </c>
      <c r="E10" s="112" t="s">
        <v>41</v>
      </c>
      <c r="F10" s="112" t="s">
        <v>40</v>
      </c>
      <c r="G10" s="119">
        <v>50</v>
      </c>
      <c r="H10" s="124"/>
      <c r="I10" s="45">
        <f aca="true" t="shared" si="0" ref="I10:I33">G10*H10</f>
        <v>0</v>
      </c>
      <c r="J10" s="46"/>
      <c r="K10" s="45">
        <f aca="true" t="shared" si="1" ref="K10:K34">(I10*J10)+I10</f>
        <v>0</v>
      </c>
    </row>
    <row r="11" spans="1:11" ht="33" customHeight="1">
      <c r="A11" s="2" t="s">
        <v>6</v>
      </c>
      <c r="B11" s="6" t="s">
        <v>173</v>
      </c>
      <c r="C11" s="64"/>
      <c r="D11" s="112" t="s">
        <v>39</v>
      </c>
      <c r="E11" s="112" t="s">
        <v>160</v>
      </c>
      <c r="F11" s="112" t="s">
        <v>42</v>
      </c>
      <c r="G11" s="119">
        <v>180</v>
      </c>
      <c r="H11" s="124"/>
      <c r="I11" s="45">
        <f t="shared" si="0"/>
        <v>0</v>
      </c>
      <c r="J11" s="46"/>
      <c r="K11" s="45">
        <f t="shared" si="1"/>
        <v>0</v>
      </c>
    </row>
    <row r="12" spans="1:11" ht="33" customHeight="1">
      <c r="A12" s="2" t="s">
        <v>7</v>
      </c>
      <c r="B12" s="6" t="s">
        <v>174</v>
      </c>
      <c r="C12" s="64"/>
      <c r="D12" s="112" t="s">
        <v>39</v>
      </c>
      <c r="E12" s="112" t="s">
        <v>41</v>
      </c>
      <c r="F12" s="112" t="s">
        <v>44</v>
      </c>
      <c r="G12" s="119">
        <v>25</v>
      </c>
      <c r="H12" s="124"/>
      <c r="I12" s="45">
        <f t="shared" si="0"/>
        <v>0</v>
      </c>
      <c r="J12" s="46"/>
      <c r="K12" s="45">
        <f t="shared" si="1"/>
        <v>0</v>
      </c>
    </row>
    <row r="13" spans="1:11" ht="33" customHeight="1">
      <c r="A13" s="2" t="s">
        <v>8</v>
      </c>
      <c r="B13" s="6" t="s">
        <v>174</v>
      </c>
      <c r="C13" s="64"/>
      <c r="D13" s="112" t="s">
        <v>45</v>
      </c>
      <c r="E13" s="112" t="s">
        <v>79</v>
      </c>
      <c r="F13" s="112" t="s">
        <v>132</v>
      </c>
      <c r="G13" s="119">
        <v>40</v>
      </c>
      <c r="H13" s="124"/>
      <c r="I13" s="45">
        <f t="shared" si="0"/>
        <v>0</v>
      </c>
      <c r="J13" s="46"/>
      <c r="K13" s="45">
        <f t="shared" si="1"/>
        <v>0</v>
      </c>
    </row>
    <row r="14" spans="1:11" ht="33" customHeight="1">
      <c r="A14" s="2" t="s">
        <v>9</v>
      </c>
      <c r="B14" s="6" t="s">
        <v>175</v>
      </c>
      <c r="C14" s="64"/>
      <c r="D14" s="112" t="s">
        <v>39</v>
      </c>
      <c r="E14" s="112" t="s">
        <v>43</v>
      </c>
      <c r="F14" s="112" t="s">
        <v>162</v>
      </c>
      <c r="G14" s="119">
        <v>150</v>
      </c>
      <c r="H14" s="124"/>
      <c r="I14" s="45">
        <f t="shared" si="0"/>
        <v>0</v>
      </c>
      <c r="J14" s="46"/>
      <c r="K14" s="45">
        <f t="shared" si="1"/>
        <v>0</v>
      </c>
    </row>
    <row r="15" spans="1:11" ht="33" customHeight="1">
      <c r="A15" s="2" t="s">
        <v>10</v>
      </c>
      <c r="B15" s="6" t="s">
        <v>175</v>
      </c>
      <c r="C15" s="64"/>
      <c r="D15" s="112" t="s">
        <v>39</v>
      </c>
      <c r="E15" s="112" t="s">
        <v>46</v>
      </c>
      <c r="F15" s="112" t="s">
        <v>44</v>
      </c>
      <c r="G15" s="119">
        <v>40</v>
      </c>
      <c r="H15" s="124"/>
      <c r="I15" s="45">
        <f t="shared" si="0"/>
        <v>0</v>
      </c>
      <c r="J15" s="46"/>
      <c r="K15" s="45">
        <f t="shared" si="1"/>
        <v>0</v>
      </c>
    </row>
    <row r="16" spans="1:11" ht="33" customHeight="1">
      <c r="A16" s="2" t="s">
        <v>11</v>
      </c>
      <c r="B16" s="6" t="s">
        <v>176</v>
      </c>
      <c r="C16" s="64"/>
      <c r="D16" s="112" t="s">
        <v>47</v>
      </c>
      <c r="E16" s="112" t="s">
        <v>190</v>
      </c>
      <c r="F16" s="112" t="s">
        <v>48</v>
      </c>
      <c r="G16" s="119">
        <v>50</v>
      </c>
      <c r="H16" s="124"/>
      <c r="I16" s="45">
        <f t="shared" si="0"/>
        <v>0</v>
      </c>
      <c r="J16" s="46"/>
      <c r="K16" s="45">
        <f t="shared" si="1"/>
        <v>0</v>
      </c>
    </row>
    <row r="17" spans="1:11" ht="33" customHeight="1">
      <c r="A17" s="2" t="s">
        <v>12</v>
      </c>
      <c r="B17" s="6" t="s">
        <v>177</v>
      </c>
      <c r="C17" s="64"/>
      <c r="D17" s="112" t="s">
        <v>39</v>
      </c>
      <c r="E17" s="112" t="s">
        <v>131</v>
      </c>
      <c r="F17" s="112" t="s">
        <v>48</v>
      </c>
      <c r="G17" s="119">
        <v>10</v>
      </c>
      <c r="H17" s="124"/>
      <c r="I17" s="45">
        <f t="shared" si="0"/>
        <v>0</v>
      </c>
      <c r="J17" s="46"/>
      <c r="K17" s="45">
        <f t="shared" si="1"/>
        <v>0</v>
      </c>
    </row>
    <row r="18" spans="1:11" ht="33" customHeight="1">
      <c r="A18" s="2" t="s">
        <v>13</v>
      </c>
      <c r="B18" s="6" t="s">
        <v>178</v>
      </c>
      <c r="C18" s="64"/>
      <c r="D18" s="112" t="s">
        <v>39</v>
      </c>
      <c r="E18" s="112" t="s">
        <v>160</v>
      </c>
      <c r="F18" s="112" t="s">
        <v>42</v>
      </c>
      <c r="G18" s="119">
        <v>170</v>
      </c>
      <c r="H18" s="124"/>
      <c r="I18" s="45">
        <f t="shared" si="0"/>
        <v>0</v>
      </c>
      <c r="J18" s="46"/>
      <c r="K18" s="45">
        <f t="shared" si="1"/>
        <v>0</v>
      </c>
    </row>
    <row r="19" spans="1:11" ht="33" customHeight="1">
      <c r="A19" s="2" t="s">
        <v>14</v>
      </c>
      <c r="B19" s="6" t="s">
        <v>178</v>
      </c>
      <c r="C19" s="64"/>
      <c r="D19" s="112" t="s">
        <v>39</v>
      </c>
      <c r="E19" s="112" t="s">
        <v>140</v>
      </c>
      <c r="F19" s="112" t="s">
        <v>42</v>
      </c>
      <c r="G19" s="119">
        <v>28</v>
      </c>
      <c r="H19" s="124"/>
      <c r="I19" s="45">
        <f t="shared" si="0"/>
        <v>0</v>
      </c>
      <c r="J19" s="46"/>
      <c r="K19" s="45">
        <f t="shared" si="1"/>
        <v>0</v>
      </c>
    </row>
    <row r="20" spans="1:11" ht="33" customHeight="1">
      <c r="A20" s="2" t="s">
        <v>15</v>
      </c>
      <c r="B20" s="6" t="s">
        <v>179</v>
      </c>
      <c r="C20" s="64"/>
      <c r="D20" s="112" t="s">
        <v>39</v>
      </c>
      <c r="E20" s="112" t="s">
        <v>49</v>
      </c>
      <c r="F20" s="112" t="s">
        <v>40</v>
      </c>
      <c r="G20" s="119">
        <v>2</v>
      </c>
      <c r="H20" s="124"/>
      <c r="I20" s="45">
        <f t="shared" si="0"/>
        <v>0</v>
      </c>
      <c r="J20" s="46"/>
      <c r="K20" s="45">
        <f t="shared" si="1"/>
        <v>0</v>
      </c>
    </row>
    <row r="21" spans="1:11" ht="33" customHeight="1">
      <c r="A21" s="2" t="s">
        <v>16</v>
      </c>
      <c r="B21" s="6" t="s">
        <v>180</v>
      </c>
      <c r="C21" s="64"/>
      <c r="D21" s="112" t="s">
        <v>39</v>
      </c>
      <c r="E21" s="112" t="s">
        <v>43</v>
      </c>
      <c r="F21" s="112" t="s">
        <v>191</v>
      </c>
      <c r="G21" s="119">
        <v>40</v>
      </c>
      <c r="H21" s="124"/>
      <c r="I21" s="45">
        <f t="shared" si="0"/>
        <v>0</v>
      </c>
      <c r="J21" s="46"/>
      <c r="K21" s="45">
        <f t="shared" si="1"/>
        <v>0</v>
      </c>
    </row>
    <row r="22" spans="1:11" ht="33" customHeight="1">
      <c r="A22" s="2" t="s">
        <v>17</v>
      </c>
      <c r="B22" s="6" t="s">
        <v>180</v>
      </c>
      <c r="C22" s="64"/>
      <c r="D22" s="112" t="s">
        <v>39</v>
      </c>
      <c r="E22" s="112" t="s">
        <v>50</v>
      </c>
      <c r="F22" s="112" t="s">
        <v>44</v>
      </c>
      <c r="G22" s="119">
        <v>10</v>
      </c>
      <c r="H22" s="124"/>
      <c r="I22" s="45">
        <f t="shared" si="0"/>
        <v>0</v>
      </c>
      <c r="J22" s="46"/>
      <c r="K22" s="45">
        <f t="shared" si="1"/>
        <v>0</v>
      </c>
    </row>
    <row r="23" spans="1:11" ht="33" customHeight="1">
      <c r="A23" s="2" t="s">
        <v>18</v>
      </c>
      <c r="B23" s="6" t="s">
        <v>181</v>
      </c>
      <c r="C23" s="64"/>
      <c r="D23" s="112" t="s">
        <v>192</v>
      </c>
      <c r="E23" s="112" t="s">
        <v>51</v>
      </c>
      <c r="F23" s="112" t="s">
        <v>42</v>
      </c>
      <c r="G23" s="119">
        <v>35</v>
      </c>
      <c r="H23" s="124"/>
      <c r="I23" s="45">
        <f t="shared" si="0"/>
        <v>0</v>
      </c>
      <c r="J23" s="46"/>
      <c r="K23" s="45">
        <f t="shared" si="1"/>
        <v>0</v>
      </c>
    </row>
    <row r="24" spans="1:11" ht="33" customHeight="1">
      <c r="A24" s="2" t="s">
        <v>19</v>
      </c>
      <c r="B24" s="6" t="s">
        <v>181</v>
      </c>
      <c r="C24" s="64"/>
      <c r="D24" s="112" t="s">
        <v>192</v>
      </c>
      <c r="E24" s="112" t="s">
        <v>193</v>
      </c>
      <c r="F24" s="112" t="s">
        <v>42</v>
      </c>
      <c r="G24" s="119">
        <v>15</v>
      </c>
      <c r="H24" s="124"/>
      <c r="I24" s="45">
        <f t="shared" si="0"/>
        <v>0</v>
      </c>
      <c r="J24" s="46"/>
      <c r="K24" s="45">
        <f t="shared" si="1"/>
        <v>0</v>
      </c>
    </row>
    <row r="25" spans="1:11" ht="33" customHeight="1">
      <c r="A25" s="2" t="s">
        <v>20</v>
      </c>
      <c r="B25" s="6" t="s">
        <v>182</v>
      </c>
      <c r="C25" s="64"/>
      <c r="D25" s="112" t="s">
        <v>39</v>
      </c>
      <c r="E25" s="112" t="s">
        <v>194</v>
      </c>
      <c r="F25" s="112" t="s">
        <v>52</v>
      </c>
      <c r="G25" s="119">
        <v>10</v>
      </c>
      <c r="H25" s="124"/>
      <c r="I25" s="45">
        <f t="shared" si="0"/>
        <v>0</v>
      </c>
      <c r="J25" s="46"/>
      <c r="K25" s="45">
        <f t="shared" si="1"/>
        <v>0</v>
      </c>
    </row>
    <row r="26" spans="1:11" ht="33" customHeight="1">
      <c r="A26" s="2" t="s">
        <v>21</v>
      </c>
      <c r="B26" s="6" t="s">
        <v>182</v>
      </c>
      <c r="C26" s="64"/>
      <c r="D26" s="112" t="s">
        <v>39</v>
      </c>
      <c r="E26" s="112" t="s">
        <v>164</v>
      </c>
      <c r="F26" s="112" t="s">
        <v>53</v>
      </c>
      <c r="G26" s="119">
        <v>12</v>
      </c>
      <c r="H26" s="124"/>
      <c r="I26" s="45">
        <f t="shared" si="0"/>
        <v>0</v>
      </c>
      <c r="J26" s="46"/>
      <c r="K26" s="45">
        <f t="shared" si="1"/>
        <v>0</v>
      </c>
    </row>
    <row r="27" spans="1:11" ht="33" customHeight="1">
      <c r="A27" s="2" t="s">
        <v>22</v>
      </c>
      <c r="B27" s="6" t="s">
        <v>183</v>
      </c>
      <c r="C27" s="64"/>
      <c r="D27" s="112" t="s">
        <v>39</v>
      </c>
      <c r="E27" s="112" t="s">
        <v>54</v>
      </c>
      <c r="F27" s="112" t="s">
        <v>141</v>
      </c>
      <c r="G27" s="119">
        <v>20</v>
      </c>
      <c r="H27" s="124"/>
      <c r="I27" s="45">
        <f t="shared" si="0"/>
        <v>0</v>
      </c>
      <c r="J27" s="46"/>
      <c r="K27" s="45">
        <f t="shared" si="1"/>
        <v>0</v>
      </c>
    </row>
    <row r="28" spans="1:11" ht="33" customHeight="1">
      <c r="A28" s="2" t="s">
        <v>23</v>
      </c>
      <c r="B28" s="6" t="s">
        <v>184</v>
      </c>
      <c r="C28" s="64"/>
      <c r="D28" s="112" t="s">
        <v>39</v>
      </c>
      <c r="E28" s="112" t="s">
        <v>168</v>
      </c>
      <c r="F28" s="112" t="s">
        <v>146</v>
      </c>
      <c r="G28" s="119">
        <v>125</v>
      </c>
      <c r="H28" s="124"/>
      <c r="I28" s="45">
        <f t="shared" si="0"/>
        <v>0</v>
      </c>
      <c r="J28" s="46"/>
      <c r="K28" s="45">
        <f t="shared" si="1"/>
        <v>0</v>
      </c>
    </row>
    <row r="29" spans="1:11" ht="33" customHeight="1">
      <c r="A29" s="2" t="s">
        <v>24</v>
      </c>
      <c r="B29" s="6" t="s">
        <v>185</v>
      </c>
      <c r="C29" s="64"/>
      <c r="D29" s="112" t="s">
        <v>39</v>
      </c>
      <c r="E29" s="112" t="s">
        <v>195</v>
      </c>
      <c r="F29" s="112" t="s">
        <v>40</v>
      </c>
      <c r="G29" s="119">
        <v>40</v>
      </c>
      <c r="H29" s="124"/>
      <c r="I29" s="45">
        <f t="shared" si="0"/>
        <v>0</v>
      </c>
      <c r="J29" s="46"/>
      <c r="K29" s="45">
        <f t="shared" si="1"/>
        <v>0</v>
      </c>
    </row>
    <row r="30" spans="1:11" ht="33" customHeight="1">
      <c r="A30" s="2" t="s">
        <v>25</v>
      </c>
      <c r="B30" s="6" t="s">
        <v>185</v>
      </c>
      <c r="C30" s="64"/>
      <c r="D30" s="112" t="s">
        <v>39</v>
      </c>
      <c r="E30" s="112" t="s">
        <v>196</v>
      </c>
      <c r="F30" s="112" t="s">
        <v>40</v>
      </c>
      <c r="G30" s="119">
        <v>75</v>
      </c>
      <c r="H30" s="124"/>
      <c r="I30" s="45">
        <f t="shared" si="0"/>
        <v>0</v>
      </c>
      <c r="J30" s="46"/>
      <c r="K30" s="45">
        <f t="shared" si="1"/>
        <v>0</v>
      </c>
    </row>
    <row r="31" spans="1:11" ht="33" customHeight="1">
      <c r="A31" s="2" t="s">
        <v>26</v>
      </c>
      <c r="B31" s="6" t="s">
        <v>186</v>
      </c>
      <c r="C31" s="64"/>
      <c r="D31" s="112" t="s">
        <v>197</v>
      </c>
      <c r="E31" s="112" t="s">
        <v>198</v>
      </c>
      <c r="F31" s="112" t="s">
        <v>42</v>
      </c>
      <c r="G31" s="119">
        <v>3</v>
      </c>
      <c r="H31" s="124"/>
      <c r="I31" s="45">
        <f t="shared" si="0"/>
        <v>0</v>
      </c>
      <c r="J31" s="46"/>
      <c r="K31" s="45">
        <f t="shared" si="1"/>
        <v>0</v>
      </c>
    </row>
    <row r="32" spans="1:11" ht="33" customHeight="1">
      <c r="A32" s="2" t="s">
        <v>89</v>
      </c>
      <c r="B32" s="6" t="s">
        <v>187</v>
      </c>
      <c r="C32" s="64"/>
      <c r="D32" s="112" t="s">
        <v>39</v>
      </c>
      <c r="E32" s="112" t="s">
        <v>49</v>
      </c>
      <c r="F32" s="112" t="s">
        <v>48</v>
      </c>
      <c r="G32" s="119">
        <v>330</v>
      </c>
      <c r="H32" s="124"/>
      <c r="I32" s="45">
        <f t="shared" si="0"/>
        <v>0</v>
      </c>
      <c r="J32" s="46"/>
      <c r="K32" s="45">
        <f t="shared" si="1"/>
        <v>0</v>
      </c>
    </row>
    <row r="33" spans="1:11" ht="33" customHeight="1">
      <c r="A33" s="2" t="s">
        <v>90</v>
      </c>
      <c r="B33" s="6" t="s">
        <v>187</v>
      </c>
      <c r="C33" s="64"/>
      <c r="D33" s="112" t="s">
        <v>39</v>
      </c>
      <c r="E33" s="112" t="s">
        <v>55</v>
      </c>
      <c r="F33" s="112" t="s">
        <v>48</v>
      </c>
      <c r="G33" s="119">
        <v>60</v>
      </c>
      <c r="H33" s="124"/>
      <c r="I33" s="45">
        <f t="shared" si="0"/>
        <v>0</v>
      </c>
      <c r="J33" s="46"/>
      <c r="K33" s="45">
        <f t="shared" si="1"/>
        <v>0</v>
      </c>
    </row>
    <row r="34" spans="1:11" ht="33" customHeight="1">
      <c r="A34" s="2" t="s">
        <v>91</v>
      </c>
      <c r="B34" s="6" t="s">
        <v>188</v>
      </c>
      <c r="C34" s="64"/>
      <c r="D34" s="112" t="s">
        <v>39</v>
      </c>
      <c r="E34" s="112" t="s">
        <v>55</v>
      </c>
      <c r="F34" s="112" t="s">
        <v>56</v>
      </c>
      <c r="G34" s="119">
        <v>200</v>
      </c>
      <c r="H34" s="124"/>
      <c r="I34" s="45">
        <f>G34*H34</f>
        <v>0</v>
      </c>
      <c r="J34" s="46"/>
      <c r="K34" s="45">
        <f t="shared" si="1"/>
        <v>0</v>
      </c>
    </row>
    <row r="35" spans="1:11" s="22" customFormat="1" ht="29.25" customHeight="1">
      <c r="A35" s="28"/>
      <c r="B35" s="48"/>
      <c r="C35" s="48"/>
      <c r="D35" s="48"/>
      <c r="E35" s="48"/>
      <c r="F35" s="48"/>
      <c r="G35" s="48"/>
      <c r="H35" s="107" t="s">
        <v>80</v>
      </c>
      <c r="I35" s="47">
        <f>SUM(I9:I34)</f>
        <v>0</v>
      </c>
      <c r="J35" s="48"/>
      <c r="K35" s="49">
        <f>SUM(K9:K34)</f>
        <v>0</v>
      </c>
    </row>
    <row r="36" spans="1:11" s="22" customFormat="1" ht="18" customHeight="1">
      <c r="A36" s="30" t="s">
        <v>87</v>
      </c>
      <c r="B36" s="74"/>
      <c r="C36" s="74"/>
      <c r="D36" s="74"/>
      <c r="E36" s="74"/>
      <c r="F36" s="74"/>
      <c r="G36" s="74"/>
      <c r="H36" s="74"/>
      <c r="I36" s="51"/>
      <c r="J36" s="52"/>
      <c r="K36" s="53" t="s">
        <v>31</v>
      </c>
    </row>
    <row r="37" spans="1:11" s="22" customFormat="1" ht="15" customHeight="1">
      <c r="A37" s="30" t="s">
        <v>35</v>
      </c>
      <c r="B37" s="74"/>
      <c r="C37" s="74"/>
      <c r="D37" s="74"/>
      <c r="E37" s="74"/>
      <c r="F37" s="74"/>
      <c r="G37" s="74"/>
      <c r="H37" s="74"/>
      <c r="I37" s="65"/>
      <c r="J37" s="65"/>
      <c r="K37" s="75"/>
    </row>
    <row r="38" spans="1:11" s="22" customFormat="1" ht="15" customHeight="1">
      <c r="A38" s="32" t="s">
        <v>34</v>
      </c>
      <c r="B38" s="76"/>
      <c r="C38" s="76"/>
      <c r="D38" s="76"/>
      <c r="E38" s="76"/>
      <c r="F38" s="76"/>
      <c r="G38" s="76"/>
      <c r="H38" s="76"/>
      <c r="I38" s="76" t="s">
        <v>84</v>
      </c>
      <c r="J38" s="76"/>
      <c r="K38" s="108">
        <f>K35-I35</f>
        <v>0</v>
      </c>
    </row>
    <row r="39" spans="1:11" ht="18" customHeight="1">
      <c r="A39" s="109"/>
      <c r="K39" s="58"/>
    </row>
    <row r="40" spans="1:11" ht="9.75" customHeight="1">
      <c r="A40" s="110"/>
      <c r="K40" s="58"/>
    </row>
    <row r="41" spans="1:11" s="13" customFormat="1" ht="36.75" customHeight="1">
      <c r="A41" s="118" t="s">
        <v>127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</row>
    <row r="42" spans="1:11" ht="15.75" customHeight="1">
      <c r="A42" s="93"/>
      <c r="B42" s="63"/>
      <c r="C42" s="63"/>
      <c r="D42" s="63"/>
      <c r="E42" s="63"/>
      <c r="F42" s="63"/>
      <c r="G42" s="63"/>
      <c r="I42" s="58"/>
      <c r="K42" s="59"/>
    </row>
    <row r="43" ht="19.5" customHeight="1"/>
    <row r="51" ht="11.25">
      <c r="I51" s="60"/>
    </row>
    <row r="52" ht="11.25">
      <c r="I52" s="61"/>
    </row>
  </sheetData>
  <sheetProtection/>
  <mergeCells count="4">
    <mergeCell ref="A4:K4"/>
    <mergeCell ref="A5:K5"/>
    <mergeCell ref="A6:K6"/>
    <mergeCell ref="A41:K41"/>
  </mergeCells>
  <printOptions horizontalCentered="1"/>
  <pageMargins left="0.4330708661417323" right="0.31496062992125984" top="0.5511811023622047" bottom="0.9055118110236221" header="0.31496062992125984" footer="0.31496062992125984"/>
  <pageSetup horizontalDpi="600" verticalDpi="600" orientation="landscape" paperSize="9" scale="85" r:id="rId1"/>
  <headerFooter>
    <oddFooter>&amp;C&amp;8&amp;P&amp;R&amp;"Tahoma,Normalny"
&amp;"Bahnschrift SemiLight,Kursywa"&amp;9&amp;KFF0000Podpis osób uprawnionych /  kwalifikowany podpis elektroniczny&amp;"Bahnschrift SemiLight,Standardowy"&amp;10&amp;K000000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6">
      <selection activeCell="D15" sqref="D15:D16"/>
    </sheetView>
  </sheetViews>
  <sheetFormatPr defaultColWidth="11.421875" defaultRowHeight="12.75"/>
  <cols>
    <col min="1" max="1" width="4.8515625" style="5" customWidth="1"/>
    <col min="2" max="2" width="34.140625" style="57" customWidth="1"/>
    <col min="3" max="3" width="31.421875" style="70" customWidth="1"/>
    <col min="4" max="4" width="9.8515625" style="57" customWidth="1"/>
    <col min="5" max="5" width="15.28125" style="57" customWidth="1"/>
    <col min="6" max="6" width="9.8515625" style="57" customWidth="1"/>
    <col min="7" max="7" width="8.8515625" style="57" customWidth="1"/>
    <col min="8" max="8" width="12.57421875" style="57" customWidth="1"/>
    <col min="9" max="9" width="16.57421875" style="57" customWidth="1"/>
    <col min="10" max="10" width="6.57421875" style="57" customWidth="1"/>
    <col min="11" max="11" width="17.57421875" style="57" customWidth="1"/>
    <col min="12" max="16384" width="11.421875" style="1" customWidth="1"/>
  </cols>
  <sheetData>
    <row r="1" spans="1:11" s="83" customFormat="1" ht="11.25">
      <c r="A1" s="86"/>
      <c r="B1" s="90"/>
      <c r="C1" s="101"/>
      <c r="D1" s="90"/>
      <c r="E1" s="91"/>
      <c r="F1" s="91"/>
      <c r="G1" s="92"/>
      <c r="H1" s="90"/>
      <c r="I1" s="90"/>
      <c r="J1" s="90"/>
      <c r="K1" s="78" t="s">
        <v>199</v>
      </c>
    </row>
    <row r="2" spans="1:11" s="81" customFormat="1" ht="9.75" customHeight="1">
      <c r="A2" s="96"/>
      <c r="B2" s="80"/>
      <c r="C2" s="102"/>
      <c r="D2" s="80"/>
      <c r="E2" s="80"/>
      <c r="F2" s="80"/>
      <c r="G2" s="80"/>
      <c r="H2" s="80"/>
      <c r="I2" s="80"/>
      <c r="J2" s="80"/>
      <c r="K2" s="77"/>
    </row>
    <row r="3" spans="1:11" s="81" customFormat="1" ht="19.5" customHeight="1">
      <c r="A3" s="88"/>
      <c r="B3" s="99" t="s">
        <v>81</v>
      </c>
      <c r="C3" s="102"/>
      <c r="D3" s="80"/>
      <c r="E3" s="80"/>
      <c r="F3" s="80"/>
      <c r="G3" s="80"/>
      <c r="H3" s="80"/>
      <c r="I3" s="80"/>
      <c r="J3" s="80"/>
      <c r="K3" s="82" t="s">
        <v>32</v>
      </c>
    </row>
    <row r="4" spans="1:11" s="23" customFormat="1" ht="29.25" customHeight="1">
      <c r="A4" s="115" t="s">
        <v>38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s="33" customFormat="1" ht="29.25" customHeight="1">
      <c r="A5" s="116" t="s">
        <v>37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s="23" customFormat="1" ht="19.5" customHeight="1">
      <c r="A6" s="117" t="s">
        <v>200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s="23" customFormat="1" ht="11.25">
      <c r="A7" s="35"/>
      <c r="B7" s="62"/>
      <c r="C7" s="103"/>
      <c r="D7" s="42"/>
      <c r="E7" s="62"/>
      <c r="F7" s="62"/>
      <c r="G7" s="62"/>
      <c r="H7" s="42"/>
      <c r="I7" s="42"/>
      <c r="J7" s="42"/>
      <c r="K7" s="42"/>
    </row>
    <row r="8" spans="1:11" s="23" customFormat="1" ht="47.25" customHeight="1">
      <c r="A8" s="17" t="s">
        <v>30</v>
      </c>
      <c r="B8" s="44" t="s">
        <v>3</v>
      </c>
      <c r="C8" s="67" t="s">
        <v>27</v>
      </c>
      <c r="D8" s="44" t="s">
        <v>0</v>
      </c>
      <c r="E8" s="44" t="s">
        <v>1</v>
      </c>
      <c r="F8" s="44" t="s">
        <v>2</v>
      </c>
      <c r="G8" s="44" t="s">
        <v>36</v>
      </c>
      <c r="H8" s="43" t="s">
        <v>86</v>
      </c>
      <c r="I8" s="44" t="s">
        <v>29</v>
      </c>
      <c r="J8" s="44" t="s">
        <v>83</v>
      </c>
      <c r="K8" s="44" t="s">
        <v>28</v>
      </c>
    </row>
    <row r="9" spans="1:11" ht="27" customHeight="1">
      <c r="A9" s="3" t="s">
        <v>4</v>
      </c>
      <c r="B9" s="6" t="s">
        <v>201</v>
      </c>
      <c r="C9" s="68"/>
      <c r="D9" s="112" t="s">
        <v>39</v>
      </c>
      <c r="E9" s="112" t="s">
        <v>49</v>
      </c>
      <c r="F9" s="112" t="s">
        <v>44</v>
      </c>
      <c r="G9" s="120">
        <v>5</v>
      </c>
      <c r="H9" s="125"/>
      <c r="I9" s="45">
        <f>G9*H9</f>
        <v>0</v>
      </c>
      <c r="J9" s="46"/>
      <c r="K9" s="45">
        <f>(I9*J9)+I9</f>
        <v>0</v>
      </c>
    </row>
    <row r="10" spans="1:11" ht="27" customHeight="1">
      <c r="A10" s="3" t="s">
        <v>5</v>
      </c>
      <c r="B10" s="6" t="s">
        <v>201</v>
      </c>
      <c r="C10" s="68"/>
      <c r="D10" s="112" t="s">
        <v>245</v>
      </c>
      <c r="E10" s="112" t="s">
        <v>57</v>
      </c>
      <c r="F10" s="112" t="s">
        <v>146</v>
      </c>
      <c r="G10" s="120">
        <v>10</v>
      </c>
      <c r="H10" s="125"/>
      <c r="I10" s="45">
        <f aca="true" t="shared" si="0" ref="I10:I69">G10*H10</f>
        <v>0</v>
      </c>
      <c r="J10" s="46"/>
      <c r="K10" s="45">
        <f aca="true" t="shared" si="1" ref="K10:K69">(I10*J10)+I10</f>
        <v>0</v>
      </c>
    </row>
    <row r="11" spans="1:11" ht="27" customHeight="1">
      <c r="A11" s="3" t="s">
        <v>6</v>
      </c>
      <c r="B11" s="6" t="s">
        <v>202</v>
      </c>
      <c r="C11" s="68"/>
      <c r="D11" s="112" t="s">
        <v>58</v>
      </c>
      <c r="E11" s="112" t="s">
        <v>246</v>
      </c>
      <c r="F11" s="112" t="s">
        <v>146</v>
      </c>
      <c r="G11" s="120">
        <v>1</v>
      </c>
      <c r="H11" s="125"/>
      <c r="I11" s="45">
        <f t="shared" si="0"/>
        <v>0</v>
      </c>
      <c r="J11" s="46"/>
      <c r="K11" s="45">
        <f t="shared" si="1"/>
        <v>0</v>
      </c>
    </row>
    <row r="12" spans="1:11" ht="27" customHeight="1">
      <c r="A12" s="3" t="s">
        <v>7</v>
      </c>
      <c r="B12" s="6" t="s">
        <v>202</v>
      </c>
      <c r="C12" s="68"/>
      <c r="D12" s="112" t="s">
        <v>39</v>
      </c>
      <c r="E12" s="112" t="s">
        <v>59</v>
      </c>
      <c r="F12" s="112" t="s">
        <v>154</v>
      </c>
      <c r="G12" s="120">
        <v>40</v>
      </c>
      <c r="H12" s="125"/>
      <c r="I12" s="45">
        <f t="shared" si="0"/>
        <v>0</v>
      </c>
      <c r="J12" s="46"/>
      <c r="K12" s="45">
        <f t="shared" si="1"/>
        <v>0</v>
      </c>
    </row>
    <row r="13" spans="1:11" ht="27" customHeight="1">
      <c r="A13" s="3" t="s">
        <v>8</v>
      </c>
      <c r="B13" s="6" t="s">
        <v>203</v>
      </c>
      <c r="C13" s="68"/>
      <c r="D13" s="112" t="s">
        <v>39</v>
      </c>
      <c r="E13" s="112"/>
      <c r="F13" s="112" t="s">
        <v>247</v>
      </c>
      <c r="G13" s="120">
        <v>200</v>
      </c>
      <c r="H13" s="125"/>
      <c r="I13" s="45">
        <f t="shared" si="0"/>
        <v>0</v>
      </c>
      <c r="J13" s="46"/>
      <c r="K13" s="45">
        <f t="shared" si="1"/>
        <v>0</v>
      </c>
    </row>
    <row r="14" spans="1:11" ht="27" customHeight="1">
      <c r="A14" s="3" t="s">
        <v>9</v>
      </c>
      <c r="B14" s="6" t="s">
        <v>204</v>
      </c>
      <c r="C14" s="68"/>
      <c r="D14" s="112" t="s">
        <v>47</v>
      </c>
      <c r="E14" s="112" t="s">
        <v>60</v>
      </c>
      <c r="F14" s="112" t="s">
        <v>65</v>
      </c>
      <c r="G14" s="120">
        <v>13</v>
      </c>
      <c r="H14" s="125"/>
      <c r="I14" s="45">
        <f t="shared" si="0"/>
        <v>0</v>
      </c>
      <c r="J14" s="46"/>
      <c r="K14" s="45">
        <f t="shared" si="1"/>
        <v>0</v>
      </c>
    </row>
    <row r="15" spans="1:11" ht="27" customHeight="1">
      <c r="A15" s="3" t="s">
        <v>10</v>
      </c>
      <c r="B15" s="6" t="s">
        <v>205</v>
      </c>
      <c r="C15" s="68"/>
      <c r="D15" s="112" t="s">
        <v>39</v>
      </c>
      <c r="E15" s="112" t="s">
        <v>248</v>
      </c>
      <c r="F15" s="112" t="s">
        <v>44</v>
      </c>
      <c r="G15" s="120">
        <v>5</v>
      </c>
      <c r="H15" s="125"/>
      <c r="I15" s="45">
        <f t="shared" si="0"/>
        <v>0</v>
      </c>
      <c r="J15" s="46"/>
      <c r="K15" s="45">
        <f t="shared" si="1"/>
        <v>0</v>
      </c>
    </row>
    <row r="16" spans="1:11" ht="27" customHeight="1">
      <c r="A16" s="3" t="s">
        <v>11</v>
      </c>
      <c r="B16" s="6" t="s">
        <v>206</v>
      </c>
      <c r="C16" s="68"/>
      <c r="D16" s="112" t="s">
        <v>39</v>
      </c>
      <c r="E16" s="112" t="s">
        <v>249</v>
      </c>
      <c r="F16" s="112" t="s">
        <v>56</v>
      </c>
      <c r="G16" s="120">
        <v>5</v>
      </c>
      <c r="H16" s="125"/>
      <c r="I16" s="45">
        <f t="shared" si="0"/>
        <v>0</v>
      </c>
      <c r="J16" s="46"/>
      <c r="K16" s="45">
        <f t="shared" si="1"/>
        <v>0</v>
      </c>
    </row>
    <row r="17" spans="1:11" ht="27" customHeight="1">
      <c r="A17" s="3" t="s">
        <v>12</v>
      </c>
      <c r="B17" s="6" t="s">
        <v>207</v>
      </c>
      <c r="C17" s="68"/>
      <c r="D17" s="112" t="s">
        <v>250</v>
      </c>
      <c r="E17" s="112" t="s">
        <v>251</v>
      </c>
      <c r="F17" s="112" t="s">
        <v>252</v>
      </c>
      <c r="G17" s="120">
        <v>70</v>
      </c>
      <c r="H17" s="125"/>
      <c r="I17" s="45">
        <f t="shared" si="0"/>
        <v>0</v>
      </c>
      <c r="J17" s="46"/>
      <c r="K17" s="45">
        <f t="shared" si="1"/>
        <v>0</v>
      </c>
    </row>
    <row r="18" spans="1:11" ht="27" customHeight="1">
      <c r="A18" s="3" t="s">
        <v>13</v>
      </c>
      <c r="B18" s="6" t="s">
        <v>208</v>
      </c>
      <c r="C18" s="68"/>
      <c r="D18" s="112" t="s">
        <v>58</v>
      </c>
      <c r="E18" s="112" t="s">
        <v>253</v>
      </c>
      <c r="F18" s="112" t="s">
        <v>61</v>
      </c>
      <c r="G18" s="120">
        <v>3</v>
      </c>
      <c r="H18" s="125"/>
      <c r="I18" s="45">
        <f t="shared" si="0"/>
        <v>0</v>
      </c>
      <c r="J18" s="46"/>
      <c r="K18" s="45">
        <f t="shared" si="1"/>
        <v>0</v>
      </c>
    </row>
    <row r="19" spans="1:11" ht="27" customHeight="1">
      <c r="A19" s="3" t="s">
        <v>14</v>
      </c>
      <c r="B19" s="6" t="s">
        <v>208</v>
      </c>
      <c r="C19" s="68"/>
      <c r="D19" s="112" t="s">
        <v>58</v>
      </c>
      <c r="E19" s="112" t="s">
        <v>165</v>
      </c>
      <c r="F19" s="112" t="s">
        <v>61</v>
      </c>
      <c r="G19" s="120">
        <v>2</v>
      </c>
      <c r="H19" s="125"/>
      <c r="I19" s="45">
        <f t="shared" si="0"/>
        <v>0</v>
      </c>
      <c r="J19" s="46"/>
      <c r="K19" s="45">
        <f t="shared" si="1"/>
        <v>0</v>
      </c>
    </row>
    <row r="20" spans="1:11" ht="27" customHeight="1">
      <c r="A20" s="3" t="s">
        <v>15</v>
      </c>
      <c r="B20" s="6" t="s">
        <v>208</v>
      </c>
      <c r="C20" s="68"/>
      <c r="D20" s="112" t="s">
        <v>39</v>
      </c>
      <c r="E20" s="112" t="s">
        <v>129</v>
      </c>
      <c r="F20" s="112" t="s">
        <v>132</v>
      </c>
      <c r="G20" s="120">
        <v>315</v>
      </c>
      <c r="H20" s="125"/>
      <c r="I20" s="45">
        <f t="shared" si="0"/>
        <v>0</v>
      </c>
      <c r="J20" s="46"/>
      <c r="K20" s="45">
        <f t="shared" si="1"/>
        <v>0</v>
      </c>
    </row>
    <row r="21" spans="1:11" ht="27" customHeight="1">
      <c r="A21" s="3" t="s">
        <v>16</v>
      </c>
      <c r="B21" s="6" t="s">
        <v>209</v>
      </c>
      <c r="C21" s="68"/>
      <c r="D21" s="112" t="s">
        <v>145</v>
      </c>
      <c r="E21" s="112" t="s">
        <v>43</v>
      </c>
      <c r="F21" s="112" t="s">
        <v>135</v>
      </c>
      <c r="G21" s="120">
        <v>10</v>
      </c>
      <c r="H21" s="125"/>
      <c r="I21" s="45">
        <f t="shared" si="0"/>
        <v>0</v>
      </c>
      <c r="J21" s="46"/>
      <c r="K21" s="45">
        <f t="shared" si="1"/>
        <v>0</v>
      </c>
    </row>
    <row r="22" spans="1:11" ht="27" customHeight="1">
      <c r="A22" s="3" t="s">
        <v>17</v>
      </c>
      <c r="B22" s="6" t="s">
        <v>209</v>
      </c>
      <c r="C22" s="68"/>
      <c r="D22" s="112" t="s">
        <v>39</v>
      </c>
      <c r="E22" s="112" t="s">
        <v>54</v>
      </c>
      <c r="F22" s="112" t="s">
        <v>42</v>
      </c>
      <c r="G22" s="120">
        <v>3</v>
      </c>
      <c r="H22" s="125"/>
      <c r="I22" s="45">
        <f t="shared" si="0"/>
        <v>0</v>
      </c>
      <c r="J22" s="46"/>
      <c r="K22" s="45">
        <f t="shared" si="1"/>
        <v>0</v>
      </c>
    </row>
    <row r="23" spans="1:11" ht="27" customHeight="1">
      <c r="A23" s="3" t="s">
        <v>18</v>
      </c>
      <c r="B23" s="6" t="s">
        <v>210</v>
      </c>
      <c r="C23" s="68"/>
      <c r="D23" s="112" t="s">
        <v>39</v>
      </c>
      <c r="E23" s="112" t="s">
        <v>254</v>
      </c>
      <c r="F23" s="112" t="s">
        <v>53</v>
      </c>
      <c r="G23" s="120">
        <v>75</v>
      </c>
      <c r="H23" s="125"/>
      <c r="I23" s="45">
        <f t="shared" si="0"/>
        <v>0</v>
      </c>
      <c r="J23" s="46"/>
      <c r="K23" s="45">
        <f t="shared" si="1"/>
        <v>0</v>
      </c>
    </row>
    <row r="24" spans="1:11" ht="27" customHeight="1">
      <c r="A24" s="3" t="s">
        <v>19</v>
      </c>
      <c r="B24" s="6" t="s">
        <v>211</v>
      </c>
      <c r="C24" s="68"/>
      <c r="D24" s="112" t="s">
        <v>39</v>
      </c>
      <c r="E24" s="112" t="s">
        <v>62</v>
      </c>
      <c r="F24" s="112" t="s">
        <v>56</v>
      </c>
      <c r="G24" s="120">
        <v>10</v>
      </c>
      <c r="H24" s="125"/>
      <c r="I24" s="45">
        <f t="shared" si="0"/>
        <v>0</v>
      </c>
      <c r="J24" s="46"/>
      <c r="K24" s="45">
        <f t="shared" si="1"/>
        <v>0</v>
      </c>
    </row>
    <row r="25" spans="1:11" ht="27" customHeight="1">
      <c r="A25" s="3" t="s">
        <v>20</v>
      </c>
      <c r="B25" s="6" t="s">
        <v>212</v>
      </c>
      <c r="C25" s="68"/>
      <c r="D25" s="112" t="s">
        <v>39</v>
      </c>
      <c r="E25" s="112" t="s">
        <v>255</v>
      </c>
      <c r="F25" s="112" t="s">
        <v>256</v>
      </c>
      <c r="G25" s="120">
        <v>90</v>
      </c>
      <c r="H25" s="125"/>
      <c r="I25" s="45">
        <f t="shared" si="0"/>
        <v>0</v>
      </c>
      <c r="J25" s="46"/>
      <c r="K25" s="45">
        <f t="shared" si="1"/>
        <v>0</v>
      </c>
    </row>
    <row r="26" spans="1:11" ht="27" customHeight="1">
      <c r="A26" s="3" t="s">
        <v>21</v>
      </c>
      <c r="B26" s="6" t="s">
        <v>213</v>
      </c>
      <c r="C26" s="68"/>
      <c r="D26" s="112" t="s">
        <v>47</v>
      </c>
      <c r="E26" s="112" t="s">
        <v>257</v>
      </c>
      <c r="F26" s="112" t="s">
        <v>258</v>
      </c>
      <c r="G26" s="120">
        <v>3</v>
      </c>
      <c r="H26" s="125"/>
      <c r="I26" s="45">
        <f t="shared" si="0"/>
        <v>0</v>
      </c>
      <c r="J26" s="46"/>
      <c r="K26" s="45">
        <f t="shared" si="1"/>
        <v>0</v>
      </c>
    </row>
    <row r="27" spans="1:11" ht="27" customHeight="1">
      <c r="A27" s="3" t="s">
        <v>22</v>
      </c>
      <c r="B27" s="6" t="s">
        <v>213</v>
      </c>
      <c r="C27" s="68"/>
      <c r="D27" s="112" t="s">
        <v>47</v>
      </c>
      <c r="E27" s="112" t="s">
        <v>66</v>
      </c>
      <c r="F27" s="112" t="s">
        <v>258</v>
      </c>
      <c r="G27" s="120">
        <v>3</v>
      </c>
      <c r="H27" s="125"/>
      <c r="I27" s="45">
        <f t="shared" si="0"/>
        <v>0</v>
      </c>
      <c r="J27" s="46"/>
      <c r="K27" s="45">
        <f t="shared" si="1"/>
        <v>0</v>
      </c>
    </row>
    <row r="28" spans="1:11" ht="27" customHeight="1">
      <c r="A28" s="3" t="s">
        <v>23</v>
      </c>
      <c r="B28" s="6" t="s">
        <v>214</v>
      </c>
      <c r="C28" s="68"/>
      <c r="D28" s="112" t="s">
        <v>142</v>
      </c>
      <c r="E28" s="112"/>
      <c r="F28" s="112" t="s">
        <v>259</v>
      </c>
      <c r="G28" s="120">
        <v>250</v>
      </c>
      <c r="H28" s="125"/>
      <c r="I28" s="45">
        <f t="shared" si="0"/>
        <v>0</v>
      </c>
      <c r="J28" s="46"/>
      <c r="K28" s="45">
        <f t="shared" si="1"/>
        <v>0</v>
      </c>
    </row>
    <row r="29" spans="1:11" ht="27" customHeight="1">
      <c r="A29" s="3" t="s">
        <v>24</v>
      </c>
      <c r="B29" s="6" t="s">
        <v>215</v>
      </c>
      <c r="C29" s="68"/>
      <c r="D29" s="112" t="s">
        <v>58</v>
      </c>
      <c r="E29" s="112" t="s">
        <v>153</v>
      </c>
      <c r="F29" s="112" t="s">
        <v>63</v>
      </c>
      <c r="G29" s="120">
        <v>10</v>
      </c>
      <c r="H29" s="125"/>
      <c r="I29" s="45">
        <f t="shared" si="0"/>
        <v>0</v>
      </c>
      <c r="J29" s="46"/>
      <c r="K29" s="45">
        <f t="shared" si="1"/>
        <v>0</v>
      </c>
    </row>
    <row r="30" spans="1:11" ht="27" customHeight="1">
      <c r="A30" s="3" t="s">
        <v>25</v>
      </c>
      <c r="B30" s="6" t="s">
        <v>215</v>
      </c>
      <c r="C30" s="68"/>
      <c r="D30" s="112" t="s">
        <v>39</v>
      </c>
      <c r="E30" s="112" t="s">
        <v>166</v>
      </c>
      <c r="F30" s="112" t="s">
        <v>132</v>
      </c>
      <c r="G30" s="120">
        <v>130</v>
      </c>
      <c r="H30" s="125"/>
      <c r="I30" s="45">
        <f t="shared" si="0"/>
        <v>0</v>
      </c>
      <c r="J30" s="46"/>
      <c r="K30" s="45">
        <f t="shared" si="1"/>
        <v>0</v>
      </c>
    </row>
    <row r="31" spans="1:11" ht="27" customHeight="1">
      <c r="A31" s="3" t="s">
        <v>26</v>
      </c>
      <c r="B31" s="6" t="s">
        <v>216</v>
      </c>
      <c r="C31" s="68"/>
      <c r="D31" s="112" t="s">
        <v>145</v>
      </c>
      <c r="E31" s="112" t="s">
        <v>260</v>
      </c>
      <c r="F31" s="112" t="s">
        <v>61</v>
      </c>
      <c r="G31" s="120">
        <v>20</v>
      </c>
      <c r="H31" s="125"/>
      <c r="I31" s="45">
        <f t="shared" si="0"/>
        <v>0</v>
      </c>
      <c r="J31" s="46"/>
      <c r="K31" s="45">
        <f t="shared" si="1"/>
        <v>0</v>
      </c>
    </row>
    <row r="32" spans="1:11" ht="27" customHeight="1">
      <c r="A32" s="3" t="s">
        <v>89</v>
      </c>
      <c r="B32" s="6" t="s">
        <v>217</v>
      </c>
      <c r="C32" s="68"/>
      <c r="D32" s="112" t="s">
        <v>58</v>
      </c>
      <c r="E32" s="112" t="s">
        <v>261</v>
      </c>
      <c r="F32" s="112" t="s">
        <v>53</v>
      </c>
      <c r="G32" s="120">
        <v>8</v>
      </c>
      <c r="H32" s="125"/>
      <c r="I32" s="45">
        <f t="shared" si="0"/>
        <v>0</v>
      </c>
      <c r="J32" s="46"/>
      <c r="K32" s="45">
        <f t="shared" si="1"/>
        <v>0</v>
      </c>
    </row>
    <row r="33" spans="1:11" ht="27" customHeight="1">
      <c r="A33" s="3" t="s">
        <v>90</v>
      </c>
      <c r="B33" s="6" t="s">
        <v>217</v>
      </c>
      <c r="C33" s="68"/>
      <c r="D33" s="112" t="s">
        <v>45</v>
      </c>
      <c r="E33" s="112" t="s">
        <v>262</v>
      </c>
      <c r="F33" s="112" t="s">
        <v>139</v>
      </c>
      <c r="G33" s="120">
        <v>250</v>
      </c>
      <c r="H33" s="125"/>
      <c r="I33" s="45">
        <f t="shared" si="0"/>
        <v>0</v>
      </c>
      <c r="J33" s="46"/>
      <c r="K33" s="45">
        <f t="shared" si="1"/>
        <v>0</v>
      </c>
    </row>
    <row r="34" spans="1:11" ht="27" customHeight="1">
      <c r="A34" s="3" t="s">
        <v>91</v>
      </c>
      <c r="B34" s="6" t="s">
        <v>217</v>
      </c>
      <c r="C34" s="68"/>
      <c r="D34" s="112" t="s">
        <v>39</v>
      </c>
      <c r="E34" s="112" t="s">
        <v>263</v>
      </c>
      <c r="F34" s="112" t="s">
        <v>52</v>
      </c>
      <c r="G34" s="120">
        <v>50</v>
      </c>
      <c r="H34" s="125"/>
      <c r="I34" s="45">
        <f t="shared" si="0"/>
        <v>0</v>
      </c>
      <c r="J34" s="46"/>
      <c r="K34" s="45">
        <f t="shared" si="1"/>
        <v>0</v>
      </c>
    </row>
    <row r="35" spans="1:11" ht="27" customHeight="1">
      <c r="A35" s="3" t="s">
        <v>92</v>
      </c>
      <c r="B35" s="6" t="s">
        <v>218</v>
      </c>
      <c r="C35" s="68"/>
      <c r="D35" s="112" t="s">
        <v>39</v>
      </c>
      <c r="E35" s="112" t="s">
        <v>264</v>
      </c>
      <c r="F35" s="112" t="s">
        <v>53</v>
      </c>
      <c r="G35" s="120">
        <v>50</v>
      </c>
      <c r="H35" s="125"/>
      <c r="I35" s="45">
        <f t="shared" si="0"/>
        <v>0</v>
      </c>
      <c r="J35" s="46"/>
      <c r="K35" s="45">
        <f t="shared" si="1"/>
        <v>0</v>
      </c>
    </row>
    <row r="36" spans="1:11" ht="27" customHeight="1">
      <c r="A36" s="3" t="s">
        <v>93</v>
      </c>
      <c r="B36" s="6" t="s">
        <v>219</v>
      </c>
      <c r="C36" s="68"/>
      <c r="D36" s="112" t="s">
        <v>142</v>
      </c>
      <c r="E36" s="112" t="s">
        <v>265</v>
      </c>
      <c r="F36" s="112" t="s">
        <v>266</v>
      </c>
      <c r="G36" s="120">
        <v>515</v>
      </c>
      <c r="H36" s="125"/>
      <c r="I36" s="45">
        <f t="shared" si="0"/>
        <v>0</v>
      </c>
      <c r="J36" s="46"/>
      <c r="K36" s="45">
        <f t="shared" si="1"/>
        <v>0</v>
      </c>
    </row>
    <row r="37" spans="1:11" ht="27" customHeight="1">
      <c r="A37" s="3" t="s">
        <v>94</v>
      </c>
      <c r="B37" s="6" t="s">
        <v>220</v>
      </c>
      <c r="C37" s="68"/>
      <c r="D37" s="112" t="s">
        <v>47</v>
      </c>
      <c r="E37" s="112"/>
      <c r="F37" s="112" t="s">
        <v>139</v>
      </c>
      <c r="G37" s="120">
        <v>45</v>
      </c>
      <c r="H37" s="125"/>
      <c r="I37" s="45">
        <f t="shared" si="0"/>
        <v>0</v>
      </c>
      <c r="J37" s="46"/>
      <c r="K37" s="45">
        <f t="shared" si="1"/>
        <v>0</v>
      </c>
    </row>
    <row r="38" spans="1:11" ht="27" customHeight="1">
      <c r="A38" s="3" t="s">
        <v>95</v>
      </c>
      <c r="B38" s="6" t="s">
        <v>221</v>
      </c>
      <c r="C38" s="68"/>
      <c r="D38" s="112" t="s">
        <v>39</v>
      </c>
      <c r="E38" s="112" t="s">
        <v>64</v>
      </c>
      <c r="F38" s="112" t="s">
        <v>44</v>
      </c>
      <c r="G38" s="120">
        <v>80</v>
      </c>
      <c r="H38" s="125"/>
      <c r="I38" s="45">
        <f t="shared" si="0"/>
        <v>0</v>
      </c>
      <c r="J38" s="46"/>
      <c r="K38" s="45">
        <f t="shared" si="1"/>
        <v>0</v>
      </c>
    </row>
    <row r="39" spans="1:11" ht="27" customHeight="1">
      <c r="A39" s="3" t="s">
        <v>96</v>
      </c>
      <c r="B39" s="6" t="s">
        <v>222</v>
      </c>
      <c r="C39" s="68"/>
      <c r="D39" s="112" t="s">
        <v>39</v>
      </c>
      <c r="E39" s="112" t="s">
        <v>267</v>
      </c>
      <c r="F39" s="112" t="s">
        <v>53</v>
      </c>
      <c r="G39" s="120">
        <v>60</v>
      </c>
      <c r="H39" s="125"/>
      <c r="I39" s="45">
        <f t="shared" si="0"/>
        <v>0</v>
      </c>
      <c r="J39" s="46"/>
      <c r="K39" s="45">
        <f t="shared" si="1"/>
        <v>0</v>
      </c>
    </row>
    <row r="40" spans="1:11" ht="27" customHeight="1">
      <c r="A40" s="3" t="s">
        <v>97</v>
      </c>
      <c r="B40" s="6" t="s">
        <v>223</v>
      </c>
      <c r="C40" s="68"/>
      <c r="D40" s="112" t="s">
        <v>268</v>
      </c>
      <c r="E40" s="112">
        <v>3350</v>
      </c>
      <c r="F40" s="112" t="s">
        <v>56</v>
      </c>
      <c r="G40" s="120">
        <v>60</v>
      </c>
      <c r="H40" s="125"/>
      <c r="I40" s="45">
        <f t="shared" si="0"/>
        <v>0</v>
      </c>
      <c r="J40" s="46"/>
      <c r="K40" s="45">
        <f t="shared" si="1"/>
        <v>0</v>
      </c>
    </row>
    <row r="41" spans="1:11" ht="27" customHeight="1">
      <c r="A41" s="3" t="s">
        <v>98</v>
      </c>
      <c r="B41" s="6" t="s">
        <v>224</v>
      </c>
      <c r="C41" s="68"/>
      <c r="D41" s="112" t="s">
        <v>150</v>
      </c>
      <c r="E41" s="112" t="s">
        <v>59</v>
      </c>
      <c r="F41" s="112" t="s">
        <v>42</v>
      </c>
      <c r="G41" s="120">
        <v>85</v>
      </c>
      <c r="H41" s="125"/>
      <c r="I41" s="45">
        <f t="shared" si="0"/>
        <v>0</v>
      </c>
      <c r="J41" s="46"/>
      <c r="K41" s="45">
        <f t="shared" si="1"/>
        <v>0</v>
      </c>
    </row>
    <row r="42" spans="1:11" ht="27" customHeight="1">
      <c r="A42" s="3" t="s">
        <v>99</v>
      </c>
      <c r="B42" s="6" t="s">
        <v>225</v>
      </c>
      <c r="C42" s="68"/>
      <c r="D42" s="112" t="s">
        <v>245</v>
      </c>
      <c r="E42" s="112" t="s">
        <v>269</v>
      </c>
      <c r="F42" s="112" t="s">
        <v>65</v>
      </c>
      <c r="G42" s="120">
        <v>4</v>
      </c>
      <c r="H42" s="125"/>
      <c r="I42" s="45">
        <f t="shared" si="0"/>
        <v>0</v>
      </c>
      <c r="J42" s="46"/>
      <c r="K42" s="45">
        <f t="shared" si="1"/>
        <v>0</v>
      </c>
    </row>
    <row r="43" spans="1:11" ht="27" customHeight="1">
      <c r="A43" s="3" t="s">
        <v>100</v>
      </c>
      <c r="B43" s="6" t="s">
        <v>226</v>
      </c>
      <c r="C43" s="68"/>
      <c r="D43" s="112" t="s">
        <v>39</v>
      </c>
      <c r="E43" s="112" t="s">
        <v>152</v>
      </c>
      <c r="F43" s="112" t="s">
        <v>139</v>
      </c>
      <c r="G43" s="120">
        <v>90</v>
      </c>
      <c r="H43" s="125"/>
      <c r="I43" s="45">
        <f t="shared" si="0"/>
        <v>0</v>
      </c>
      <c r="J43" s="46"/>
      <c r="K43" s="45">
        <f t="shared" si="1"/>
        <v>0</v>
      </c>
    </row>
    <row r="44" spans="1:11" ht="27" customHeight="1">
      <c r="A44" s="3" t="s">
        <v>101</v>
      </c>
      <c r="B44" s="6" t="s">
        <v>226</v>
      </c>
      <c r="C44" s="68"/>
      <c r="D44" s="112" t="s">
        <v>39</v>
      </c>
      <c r="E44" s="112" t="s">
        <v>270</v>
      </c>
      <c r="F44" s="112" t="s">
        <v>139</v>
      </c>
      <c r="G44" s="120">
        <v>90</v>
      </c>
      <c r="H44" s="125"/>
      <c r="I44" s="45">
        <f t="shared" si="0"/>
        <v>0</v>
      </c>
      <c r="J44" s="46"/>
      <c r="K44" s="45">
        <f t="shared" si="1"/>
        <v>0</v>
      </c>
    </row>
    <row r="45" spans="1:11" ht="27" customHeight="1">
      <c r="A45" s="3" t="s">
        <v>102</v>
      </c>
      <c r="B45" s="6" t="s">
        <v>226</v>
      </c>
      <c r="C45" s="68"/>
      <c r="D45" s="112" t="s">
        <v>39</v>
      </c>
      <c r="E45" s="112" t="s">
        <v>271</v>
      </c>
      <c r="F45" s="112" t="s">
        <v>139</v>
      </c>
      <c r="G45" s="120">
        <v>100</v>
      </c>
      <c r="H45" s="125"/>
      <c r="I45" s="45">
        <f t="shared" si="0"/>
        <v>0</v>
      </c>
      <c r="J45" s="46"/>
      <c r="K45" s="45">
        <f t="shared" si="1"/>
        <v>0</v>
      </c>
    </row>
    <row r="46" spans="1:11" ht="27" customHeight="1">
      <c r="A46" s="3" t="s">
        <v>103</v>
      </c>
      <c r="B46" s="6" t="s">
        <v>226</v>
      </c>
      <c r="C46" s="68"/>
      <c r="D46" s="112" t="s">
        <v>143</v>
      </c>
      <c r="E46" s="112" t="s">
        <v>194</v>
      </c>
      <c r="F46" s="112" t="s">
        <v>139</v>
      </c>
      <c r="G46" s="120">
        <v>12</v>
      </c>
      <c r="H46" s="125"/>
      <c r="I46" s="45">
        <f t="shared" si="0"/>
        <v>0</v>
      </c>
      <c r="J46" s="46"/>
      <c r="K46" s="45">
        <f t="shared" si="1"/>
        <v>0</v>
      </c>
    </row>
    <row r="47" spans="1:11" ht="27" customHeight="1">
      <c r="A47" s="3" t="s">
        <v>104</v>
      </c>
      <c r="B47" s="6" t="s">
        <v>226</v>
      </c>
      <c r="C47" s="68"/>
      <c r="D47" s="112" t="s">
        <v>143</v>
      </c>
      <c r="E47" s="112" t="s">
        <v>272</v>
      </c>
      <c r="F47" s="112" t="s">
        <v>139</v>
      </c>
      <c r="G47" s="120">
        <v>30</v>
      </c>
      <c r="H47" s="125"/>
      <c r="I47" s="45">
        <f t="shared" si="0"/>
        <v>0</v>
      </c>
      <c r="J47" s="46"/>
      <c r="K47" s="45">
        <f t="shared" si="1"/>
        <v>0</v>
      </c>
    </row>
    <row r="48" spans="1:11" ht="27" customHeight="1">
      <c r="A48" s="3" t="s">
        <v>105</v>
      </c>
      <c r="B48" s="6" t="s">
        <v>226</v>
      </c>
      <c r="C48" s="68"/>
      <c r="D48" s="112" t="s">
        <v>143</v>
      </c>
      <c r="E48" s="112" t="s">
        <v>271</v>
      </c>
      <c r="F48" s="112" t="s">
        <v>139</v>
      </c>
      <c r="G48" s="120">
        <v>18</v>
      </c>
      <c r="H48" s="125"/>
      <c r="I48" s="45">
        <f t="shared" si="0"/>
        <v>0</v>
      </c>
      <c r="J48" s="46"/>
      <c r="K48" s="45">
        <f t="shared" si="1"/>
        <v>0</v>
      </c>
    </row>
    <row r="49" spans="1:11" ht="27" customHeight="1">
      <c r="A49" s="3" t="s">
        <v>106</v>
      </c>
      <c r="B49" s="6" t="s">
        <v>227</v>
      </c>
      <c r="C49" s="68"/>
      <c r="D49" s="112" t="s">
        <v>58</v>
      </c>
      <c r="E49" s="112" t="s">
        <v>273</v>
      </c>
      <c r="F49" s="112" t="s">
        <v>63</v>
      </c>
      <c r="G49" s="120">
        <v>8</v>
      </c>
      <c r="H49" s="125"/>
      <c r="I49" s="45">
        <f t="shared" si="0"/>
        <v>0</v>
      </c>
      <c r="J49" s="46"/>
      <c r="K49" s="45">
        <f t="shared" si="1"/>
        <v>0</v>
      </c>
    </row>
    <row r="50" spans="1:11" ht="27" customHeight="1">
      <c r="A50" s="3" t="s">
        <v>107</v>
      </c>
      <c r="B50" s="6" t="s">
        <v>227</v>
      </c>
      <c r="C50" s="68"/>
      <c r="D50" s="112" t="s">
        <v>39</v>
      </c>
      <c r="E50" s="112" t="s">
        <v>43</v>
      </c>
      <c r="F50" s="112" t="s">
        <v>53</v>
      </c>
      <c r="G50" s="120">
        <v>10</v>
      </c>
      <c r="H50" s="125"/>
      <c r="I50" s="45">
        <f t="shared" si="0"/>
        <v>0</v>
      </c>
      <c r="J50" s="46"/>
      <c r="K50" s="45">
        <f t="shared" si="1"/>
        <v>0</v>
      </c>
    </row>
    <row r="51" spans="1:11" ht="27" customHeight="1">
      <c r="A51" s="3" t="s">
        <v>108</v>
      </c>
      <c r="B51" s="6" t="s">
        <v>228</v>
      </c>
      <c r="C51" s="68"/>
      <c r="D51" s="112" t="s">
        <v>142</v>
      </c>
      <c r="E51" s="112" t="s">
        <v>274</v>
      </c>
      <c r="F51" s="112" t="s">
        <v>275</v>
      </c>
      <c r="G51" s="120">
        <v>20</v>
      </c>
      <c r="H51" s="125"/>
      <c r="I51" s="45">
        <f t="shared" si="0"/>
        <v>0</v>
      </c>
      <c r="J51" s="46"/>
      <c r="K51" s="45">
        <f t="shared" si="1"/>
        <v>0</v>
      </c>
    </row>
    <row r="52" spans="1:11" ht="27" customHeight="1">
      <c r="A52" s="3" t="s">
        <v>109</v>
      </c>
      <c r="B52" s="6" t="s">
        <v>229</v>
      </c>
      <c r="C52" s="68"/>
      <c r="D52" s="112" t="s">
        <v>39</v>
      </c>
      <c r="E52" s="112" t="s">
        <v>66</v>
      </c>
      <c r="F52" s="112" t="s">
        <v>138</v>
      </c>
      <c r="G52" s="120">
        <v>300</v>
      </c>
      <c r="H52" s="125"/>
      <c r="I52" s="45">
        <f t="shared" si="0"/>
        <v>0</v>
      </c>
      <c r="J52" s="46"/>
      <c r="K52" s="45">
        <f t="shared" si="1"/>
        <v>0</v>
      </c>
    </row>
    <row r="53" spans="1:11" ht="27" customHeight="1">
      <c r="A53" s="3" t="s">
        <v>110</v>
      </c>
      <c r="B53" s="6" t="s">
        <v>230</v>
      </c>
      <c r="C53" s="68"/>
      <c r="D53" s="112" t="s">
        <v>47</v>
      </c>
      <c r="E53" s="112" t="s">
        <v>276</v>
      </c>
      <c r="F53" s="112" t="s">
        <v>53</v>
      </c>
      <c r="G53" s="120">
        <v>18</v>
      </c>
      <c r="H53" s="125"/>
      <c r="I53" s="45">
        <f t="shared" si="0"/>
        <v>0</v>
      </c>
      <c r="J53" s="46"/>
      <c r="K53" s="45">
        <f t="shared" si="1"/>
        <v>0</v>
      </c>
    </row>
    <row r="54" spans="1:11" ht="27" customHeight="1">
      <c r="A54" s="3" t="s">
        <v>111</v>
      </c>
      <c r="B54" s="6" t="s">
        <v>230</v>
      </c>
      <c r="C54" s="68"/>
      <c r="D54" s="112" t="s">
        <v>39</v>
      </c>
      <c r="E54" s="112" t="s">
        <v>277</v>
      </c>
      <c r="F54" s="112" t="s">
        <v>56</v>
      </c>
      <c r="G54" s="120">
        <v>50</v>
      </c>
      <c r="H54" s="125"/>
      <c r="I54" s="45">
        <f t="shared" si="0"/>
        <v>0</v>
      </c>
      <c r="J54" s="46"/>
      <c r="K54" s="45">
        <f t="shared" si="1"/>
        <v>0</v>
      </c>
    </row>
    <row r="55" spans="1:11" ht="27" customHeight="1">
      <c r="A55" s="3" t="s">
        <v>112</v>
      </c>
      <c r="B55" s="6" t="s">
        <v>231</v>
      </c>
      <c r="C55" s="68"/>
      <c r="D55" s="112" t="s">
        <v>47</v>
      </c>
      <c r="E55" s="112" t="s">
        <v>67</v>
      </c>
      <c r="F55" s="112" t="s">
        <v>52</v>
      </c>
      <c r="G55" s="120">
        <v>20</v>
      </c>
      <c r="H55" s="125"/>
      <c r="I55" s="45">
        <f t="shared" si="0"/>
        <v>0</v>
      </c>
      <c r="J55" s="46"/>
      <c r="K55" s="45">
        <f t="shared" si="1"/>
        <v>0</v>
      </c>
    </row>
    <row r="56" spans="1:11" ht="27" customHeight="1">
      <c r="A56" s="3" t="s">
        <v>113</v>
      </c>
      <c r="B56" s="6" t="s">
        <v>232</v>
      </c>
      <c r="C56" s="68"/>
      <c r="D56" s="112" t="s">
        <v>39</v>
      </c>
      <c r="E56" s="112" t="s">
        <v>49</v>
      </c>
      <c r="F56" s="112" t="s">
        <v>53</v>
      </c>
      <c r="G56" s="120">
        <v>400</v>
      </c>
      <c r="H56" s="125"/>
      <c r="I56" s="45">
        <f t="shared" si="0"/>
        <v>0</v>
      </c>
      <c r="J56" s="46"/>
      <c r="K56" s="45">
        <f t="shared" si="1"/>
        <v>0</v>
      </c>
    </row>
    <row r="57" spans="1:11" ht="27" customHeight="1">
      <c r="A57" s="3" t="s">
        <v>114</v>
      </c>
      <c r="B57" s="6" t="s">
        <v>233</v>
      </c>
      <c r="C57" s="68"/>
      <c r="D57" s="112" t="s">
        <v>47</v>
      </c>
      <c r="E57" s="112" t="s">
        <v>278</v>
      </c>
      <c r="F57" s="112" t="s">
        <v>44</v>
      </c>
      <c r="G57" s="120">
        <v>150</v>
      </c>
      <c r="H57" s="125"/>
      <c r="I57" s="45">
        <f t="shared" si="0"/>
        <v>0</v>
      </c>
      <c r="J57" s="46"/>
      <c r="K57" s="45">
        <f t="shared" si="1"/>
        <v>0</v>
      </c>
    </row>
    <row r="58" spans="1:11" ht="27" customHeight="1">
      <c r="A58" s="3" t="s">
        <v>115</v>
      </c>
      <c r="B58" s="6" t="s">
        <v>234</v>
      </c>
      <c r="C58" s="68"/>
      <c r="D58" s="112" t="s">
        <v>39</v>
      </c>
      <c r="E58" s="112" t="s">
        <v>134</v>
      </c>
      <c r="F58" s="112" t="s">
        <v>53</v>
      </c>
      <c r="G58" s="120">
        <v>50</v>
      </c>
      <c r="H58" s="125"/>
      <c r="I58" s="45">
        <f t="shared" si="0"/>
        <v>0</v>
      </c>
      <c r="J58" s="46"/>
      <c r="K58" s="45">
        <f t="shared" si="1"/>
        <v>0</v>
      </c>
    </row>
    <row r="59" spans="1:11" ht="27" customHeight="1">
      <c r="A59" s="3" t="s">
        <v>116</v>
      </c>
      <c r="B59" s="6" t="s">
        <v>235</v>
      </c>
      <c r="C59" s="68"/>
      <c r="D59" s="112" t="s">
        <v>47</v>
      </c>
      <c r="E59" s="112" t="s">
        <v>169</v>
      </c>
      <c r="F59" s="112" t="s">
        <v>65</v>
      </c>
      <c r="G59" s="120">
        <v>14</v>
      </c>
      <c r="H59" s="125"/>
      <c r="I59" s="45">
        <f t="shared" si="0"/>
        <v>0</v>
      </c>
      <c r="J59" s="46"/>
      <c r="K59" s="45">
        <f t="shared" si="1"/>
        <v>0</v>
      </c>
    </row>
    <row r="60" spans="1:11" ht="27" customHeight="1">
      <c r="A60" s="3" t="s">
        <v>117</v>
      </c>
      <c r="B60" s="6" t="s">
        <v>235</v>
      </c>
      <c r="C60" s="68"/>
      <c r="D60" s="112" t="s">
        <v>47</v>
      </c>
      <c r="E60" s="112" t="s">
        <v>166</v>
      </c>
      <c r="F60" s="112" t="s">
        <v>65</v>
      </c>
      <c r="G60" s="120">
        <v>30</v>
      </c>
      <c r="H60" s="125"/>
      <c r="I60" s="45">
        <f t="shared" si="0"/>
        <v>0</v>
      </c>
      <c r="J60" s="46"/>
      <c r="K60" s="45">
        <f t="shared" si="1"/>
        <v>0</v>
      </c>
    </row>
    <row r="61" spans="1:11" ht="27" customHeight="1">
      <c r="A61" s="3" t="s">
        <v>118</v>
      </c>
      <c r="B61" s="6" t="s">
        <v>236</v>
      </c>
      <c r="C61" s="68"/>
      <c r="D61" s="112" t="s">
        <v>39</v>
      </c>
      <c r="E61" s="112" t="s">
        <v>279</v>
      </c>
      <c r="F61" s="112" t="s">
        <v>42</v>
      </c>
      <c r="G61" s="120">
        <v>8</v>
      </c>
      <c r="H61" s="125"/>
      <c r="I61" s="45">
        <f t="shared" si="0"/>
        <v>0</v>
      </c>
      <c r="J61" s="46"/>
      <c r="K61" s="45">
        <f t="shared" si="1"/>
        <v>0</v>
      </c>
    </row>
    <row r="62" spans="1:11" ht="27" customHeight="1">
      <c r="A62" s="3" t="s">
        <v>119</v>
      </c>
      <c r="B62" s="6" t="s">
        <v>237</v>
      </c>
      <c r="C62" s="68"/>
      <c r="D62" s="112" t="s">
        <v>39</v>
      </c>
      <c r="E62" s="112" t="s">
        <v>55</v>
      </c>
      <c r="F62" s="112" t="s">
        <v>53</v>
      </c>
      <c r="G62" s="120">
        <v>2</v>
      </c>
      <c r="H62" s="125"/>
      <c r="I62" s="45">
        <f t="shared" si="0"/>
        <v>0</v>
      </c>
      <c r="J62" s="46"/>
      <c r="K62" s="45">
        <f t="shared" si="1"/>
        <v>0</v>
      </c>
    </row>
    <row r="63" spans="1:11" ht="27" customHeight="1">
      <c r="A63" s="3" t="s">
        <v>120</v>
      </c>
      <c r="B63" s="6" t="s">
        <v>238</v>
      </c>
      <c r="C63" s="68"/>
      <c r="D63" s="112" t="s">
        <v>39</v>
      </c>
      <c r="E63" s="112" t="s">
        <v>280</v>
      </c>
      <c r="F63" s="112" t="s">
        <v>65</v>
      </c>
      <c r="G63" s="120">
        <v>20</v>
      </c>
      <c r="H63" s="125"/>
      <c r="I63" s="45">
        <f t="shared" si="0"/>
        <v>0</v>
      </c>
      <c r="J63" s="46"/>
      <c r="K63" s="45">
        <f t="shared" si="1"/>
        <v>0</v>
      </c>
    </row>
    <row r="64" spans="1:11" ht="27" customHeight="1">
      <c r="A64" s="3" t="s">
        <v>121</v>
      </c>
      <c r="B64" s="6" t="s">
        <v>239</v>
      </c>
      <c r="C64" s="68"/>
      <c r="D64" s="112" t="s">
        <v>39</v>
      </c>
      <c r="E64" s="112" t="s">
        <v>41</v>
      </c>
      <c r="F64" s="112" t="s">
        <v>53</v>
      </c>
      <c r="G64" s="120">
        <v>400</v>
      </c>
      <c r="H64" s="125"/>
      <c r="I64" s="45">
        <f t="shared" si="0"/>
        <v>0</v>
      </c>
      <c r="J64" s="46"/>
      <c r="K64" s="45">
        <f t="shared" si="1"/>
        <v>0</v>
      </c>
    </row>
    <row r="65" spans="1:11" ht="27" customHeight="1">
      <c r="A65" s="3" t="s">
        <v>122</v>
      </c>
      <c r="B65" s="6" t="s">
        <v>240</v>
      </c>
      <c r="C65" s="68"/>
      <c r="D65" s="112" t="s">
        <v>39</v>
      </c>
      <c r="E65" s="112" t="s">
        <v>55</v>
      </c>
      <c r="F65" s="112" t="s">
        <v>68</v>
      </c>
      <c r="G65" s="120">
        <v>60</v>
      </c>
      <c r="H65" s="125"/>
      <c r="I65" s="45">
        <f t="shared" si="0"/>
        <v>0</v>
      </c>
      <c r="J65" s="46"/>
      <c r="K65" s="45">
        <f t="shared" si="1"/>
        <v>0</v>
      </c>
    </row>
    <row r="66" spans="1:11" ht="27" customHeight="1">
      <c r="A66" s="3" t="s">
        <v>123</v>
      </c>
      <c r="B66" s="6" t="s">
        <v>241</v>
      </c>
      <c r="C66" s="68"/>
      <c r="D66" s="112" t="s">
        <v>39</v>
      </c>
      <c r="E66" s="112" t="s">
        <v>55</v>
      </c>
      <c r="F66" s="112" t="s">
        <v>65</v>
      </c>
      <c r="G66" s="119">
        <v>14</v>
      </c>
      <c r="H66" s="125"/>
      <c r="I66" s="45">
        <f t="shared" si="0"/>
        <v>0</v>
      </c>
      <c r="J66" s="46"/>
      <c r="K66" s="45">
        <f t="shared" si="1"/>
        <v>0</v>
      </c>
    </row>
    <row r="67" spans="1:11" ht="27" customHeight="1">
      <c r="A67" s="3" t="s">
        <v>124</v>
      </c>
      <c r="B67" s="6" t="s">
        <v>242</v>
      </c>
      <c r="C67" s="68"/>
      <c r="D67" s="112" t="s">
        <v>39</v>
      </c>
      <c r="E67" s="112"/>
      <c r="F67" s="112" t="s">
        <v>52</v>
      </c>
      <c r="G67" s="119">
        <v>200</v>
      </c>
      <c r="H67" s="125"/>
      <c r="I67" s="45">
        <f t="shared" si="0"/>
        <v>0</v>
      </c>
      <c r="J67" s="46"/>
      <c r="K67" s="45">
        <f t="shared" si="1"/>
        <v>0</v>
      </c>
    </row>
    <row r="68" spans="1:11" ht="27" customHeight="1">
      <c r="A68" s="3" t="s">
        <v>125</v>
      </c>
      <c r="B68" s="6" t="s">
        <v>243</v>
      </c>
      <c r="C68" s="68"/>
      <c r="D68" s="112" t="s">
        <v>39</v>
      </c>
      <c r="E68" s="112"/>
      <c r="F68" s="112" t="s">
        <v>139</v>
      </c>
      <c r="G68" s="119">
        <v>10</v>
      </c>
      <c r="H68" s="125"/>
      <c r="I68" s="45">
        <f t="shared" si="0"/>
        <v>0</v>
      </c>
      <c r="J68" s="46"/>
      <c r="K68" s="45">
        <f t="shared" si="1"/>
        <v>0</v>
      </c>
    </row>
    <row r="69" spans="1:11" ht="36" customHeight="1">
      <c r="A69" s="3" t="s">
        <v>126</v>
      </c>
      <c r="B69" s="6" t="s">
        <v>244</v>
      </c>
      <c r="C69" s="68"/>
      <c r="D69" s="112" t="s">
        <v>69</v>
      </c>
      <c r="E69" s="112" t="s">
        <v>281</v>
      </c>
      <c r="F69" s="112" t="s">
        <v>135</v>
      </c>
      <c r="G69" s="119">
        <v>15</v>
      </c>
      <c r="H69" s="125"/>
      <c r="I69" s="45">
        <f t="shared" si="0"/>
        <v>0</v>
      </c>
      <c r="J69" s="46"/>
      <c r="K69" s="45">
        <f t="shared" si="1"/>
        <v>0</v>
      </c>
    </row>
    <row r="70" spans="1:11" s="22" customFormat="1" ht="19.5" customHeight="1">
      <c r="A70" s="28"/>
      <c r="B70" s="48"/>
      <c r="C70" s="104"/>
      <c r="D70" s="48"/>
      <c r="E70" s="48"/>
      <c r="F70" s="48"/>
      <c r="G70" s="48"/>
      <c r="H70" s="100" t="s">
        <v>80</v>
      </c>
      <c r="I70" s="47">
        <f>SUM(I9:I69)</f>
        <v>0</v>
      </c>
      <c r="J70" s="48"/>
      <c r="K70" s="73">
        <f>SUM(K9:K69)</f>
        <v>0</v>
      </c>
    </row>
    <row r="71" spans="1:11" s="37" customFormat="1" ht="19.5" customHeight="1">
      <c r="A71" s="30" t="s">
        <v>88</v>
      </c>
      <c r="B71" s="65"/>
      <c r="C71" s="105"/>
      <c r="D71" s="50"/>
      <c r="E71" s="50"/>
      <c r="F71" s="50"/>
      <c r="G71" s="50"/>
      <c r="H71" s="50"/>
      <c r="I71" s="51"/>
      <c r="J71" s="52"/>
      <c r="K71" s="53" t="s">
        <v>31</v>
      </c>
    </row>
    <row r="72" spans="1:11" s="37" customFormat="1" ht="19.5" customHeight="1">
      <c r="A72" s="30" t="s">
        <v>35</v>
      </c>
      <c r="B72" s="65"/>
      <c r="C72" s="105"/>
      <c r="D72" s="50"/>
      <c r="E72" s="50"/>
      <c r="F72" s="50"/>
      <c r="G72" s="50"/>
      <c r="H72" s="50"/>
      <c r="I72" s="50"/>
      <c r="J72" s="50"/>
      <c r="K72" s="54"/>
    </row>
    <row r="73" spans="1:11" s="37" customFormat="1" ht="19.5" customHeight="1">
      <c r="A73" s="32" t="s">
        <v>34</v>
      </c>
      <c r="B73" s="66"/>
      <c r="C73" s="106"/>
      <c r="D73" s="55"/>
      <c r="E73" s="55"/>
      <c r="F73" s="55"/>
      <c r="G73" s="55"/>
      <c r="H73" s="55"/>
      <c r="I73" s="71" t="s">
        <v>84</v>
      </c>
      <c r="J73" s="55"/>
      <c r="K73" s="56">
        <f>K70-I70</f>
        <v>0</v>
      </c>
    </row>
    <row r="74" spans="1:11" ht="18" customHeight="1">
      <c r="A74" s="97"/>
      <c r="K74" s="58"/>
    </row>
    <row r="75" spans="1:11" ht="9.75" customHeight="1">
      <c r="A75" s="98"/>
      <c r="K75" s="58"/>
    </row>
    <row r="76" spans="1:11" ht="31.5" customHeight="1">
      <c r="A76" s="118" t="s">
        <v>128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</row>
    <row r="77" spans="1:11" ht="18.75" customHeight="1">
      <c r="A77" s="93"/>
      <c r="B77" s="63"/>
      <c r="C77" s="69"/>
      <c r="D77" s="63"/>
      <c r="E77" s="63"/>
      <c r="F77" s="63"/>
      <c r="G77" s="63"/>
      <c r="I77" s="58"/>
      <c r="K77" s="59"/>
    </row>
    <row r="78" ht="19.5" customHeight="1"/>
    <row r="86" ht="11.25">
      <c r="I86" s="60"/>
    </row>
    <row r="87" ht="11.25">
      <c r="I87" s="61"/>
    </row>
  </sheetData>
  <sheetProtection/>
  <mergeCells count="4">
    <mergeCell ref="A4:K4"/>
    <mergeCell ref="A5:K5"/>
    <mergeCell ref="A6:K6"/>
    <mergeCell ref="A76:K76"/>
  </mergeCells>
  <printOptions horizontalCentered="1"/>
  <pageMargins left="0.3937007874015748" right="0.31496062992125984" top="0.5511811023622047" bottom="1.0236220472440944" header="0.31496062992125984" footer="0.31496062992125984"/>
  <pageSetup horizontalDpi="600" verticalDpi="600" orientation="landscape" paperSize="9" scale="85" r:id="rId1"/>
  <headerFooter>
    <oddFooter>&amp;C&amp;8&amp;P&amp;R
&amp;"Bahnschrift SemiBold,Pogrubiona kursywa"&amp;KFF0000Podpis osób uprawnionych /  kwalifikowany podpis elektroniczny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6" sqref="A6:K6"/>
    </sheetView>
  </sheetViews>
  <sheetFormatPr defaultColWidth="11.421875" defaultRowHeight="12.75"/>
  <cols>
    <col min="1" max="1" width="4.8515625" style="5" customWidth="1"/>
    <col min="2" max="2" width="30.8515625" style="57" customWidth="1"/>
    <col min="3" max="3" width="30.8515625" style="70" customWidth="1"/>
    <col min="4" max="4" width="11.7109375" style="57" customWidth="1"/>
    <col min="5" max="5" width="15.28125" style="57" customWidth="1"/>
    <col min="6" max="6" width="9.8515625" style="57" customWidth="1"/>
    <col min="7" max="7" width="8.8515625" style="57" customWidth="1"/>
    <col min="8" max="8" width="12.57421875" style="57" customWidth="1"/>
    <col min="9" max="9" width="16.57421875" style="57" customWidth="1"/>
    <col min="10" max="10" width="6.57421875" style="57" customWidth="1"/>
    <col min="11" max="11" width="17.57421875" style="57" customWidth="1"/>
    <col min="12" max="16384" width="11.421875" style="1" customWidth="1"/>
  </cols>
  <sheetData>
    <row r="1" spans="1:11" s="83" customFormat="1" ht="11.25">
      <c r="A1" s="86"/>
      <c r="B1" s="90"/>
      <c r="C1" s="101"/>
      <c r="D1" s="90"/>
      <c r="E1" s="91"/>
      <c r="F1" s="91"/>
      <c r="G1" s="92"/>
      <c r="H1" s="90"/>
      <c r="I1" s="90"/>
      <c r="J1" s="90"/>
      <c r="K1" s="78" t="s">
        <v>199</v>
      </c>
    </row>
    <row r="2" spans="1:11" s="81" customFormat="1" ht="9.75" customHeight="1">
      <c r="A2" s="96"/>
      <c r="B2" s="80"/>
      <c r="C2" s="102"/>
      <c r="D2" s="80"/>
      <c r="E2" s="80"/>
      <c r="F2" s="80"/>
      <c r="G2" s="80"/>
      <c r="H2" s="80"/>
      <c r="I2" s="80"/>
      <c r="J2" s="80"/>
      <c r="K2" s="77"/>
    </row>
    <row r="3" spans="1:11" s="81" customFormat="1" ht="19.5" customHeight="1">
      <c r="A3" s="88"/>
      <c r="B3" s="99" t="s">
        <v>81</v>
      </c>
      <c r="C3" s="102"/>
      <c r="D3" s="80"/>
      <c r="E3" s="80"/>
      <c r="F3" s="80"/>
      <c r="G3" s="80"/>
      <c r="H3" s="80"/>
      <c r="I3" s="80"/>
      <c r="J3" s="80"/>
      <c r="K3" s="82" t="s">
        <v>32</v>
      </c>
    </row>
    <row r="4" spans="1:11" s="23" customFormat="1" ht="29.25" customHeight="1">
      <c r="A4" s="115" t="s">
        <v>38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s="33" customFormat="1" ht="29.25" customHeight="1">
      <c r="A5" s="116" t="s">
        <v>37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s="23" customFormat="1" ht="19.5" customHeight="1">
      <c r="A6" s="117" t="s">
        <v>282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s="23" customFormat="1" ht="11.25">
      <c r="A7" s="35"/>
      <c r="B7" s="62"/>
      <c r="C7" s="103"/>
      <c r="D7" s="42"/>
      <c r="E7" s="62"/>
      <c r="F7" s="62"/>
      <c r="G7" s="62"/>
      <c r="H7" s="42"/>
      <c r="I7" s="42"/>
      <c r="J7" s="42"/>
      <c r="K7" s="42"/>
    </row>
    <row r="8" spans="1:11" s="23" customFormat="1" ht="47.25" customHeight="1">
      <c r="A8" s="17" t="s">
        <v>30</v>
      </c>
      <c r="B8" s="44" t="s">
        <v>3</v>
      </c>
      <c r="C8" s="67" t="s">
        <v>27</v>
      </c>
      <c r="D8" s="44" t="s">
        <v>0</v>
      </c>
      <c r="E8" s="44" t="s">
        <v>1</v>
      </c>
      <c r="F8" s="44" t="s">
        <v>2</v>
      </c>
      <c r="G8" s="44" t="s">
        <v>36</v>
      </c>
      <c r="H8" s="43" t="s">
        <v>86</v>
      </c>
      <c r="I8" s="44" t="s">
        <v>29</v>
      </c>
      <c r="J8" s="44" t="s">
        <v>83</v>
      </c>
      <c r="K8" s="44" t="s">
        <v>28</v>
      </c>
    </row>
    <row r="9" spans="1:11" ht="33" customHeight="1">
      <c r="A9" s="3" t="s">
        <v>4</v>
      </c>
      <c r="B9" s="6" t="s">
        <v>283</v>
      </c>
      <c r="C9" s="68"/>
      <c r="D9" s="112" t="s">
        <v>314</v>
      </c>
      <c r="E9" s="112" t="s">
        <v>59</v>
      </c>
      <c r="F9" s="112" t="s">
        <v>132</v>
      </c>
      <c r="G9" s="120">
        <v>80</v>
      </c>
      <c r="H9" s="126"/>
      <c r="I9" s="45">
        <f>G9*H9</f>
        <v>0</v>
      </c>
      <c r="J9" s="46"/>
      <c r="K9" s="45">
        <f>(I9*J9)+I9</f>
        <v>0</v>
      </c>
    </row>
    <row r="10" spans="1:11" ht="27" customHeight="1">
      <c r="A10" s="3" t="s">
        <v>5</v>
      </c>
      <c r="B10" s="6" t="s">
        <v>283</v>
      </c>
      <c r="C10" s="68"/>
      <c r="D10" s="112" t="s">
        <v>314</v>
      </c>
      <c r="E10" s="112" t="s">
        <v>315</v>
      </c>
      <c r="F10" s="112" t="s">
        <v>70</v>
      </c>
      <c r="G10" s="120">
        <v>70</v>
      </c>
      <c r="H10" s="126"/>
      <c r="I10" s="45">
        <f aca="true" t="shared" si="0" ref="I10:I49">G10*H10</f>
        <v>0</v>
      </c>
      <c r="J10" s="46"/>
      <c r="K10" s="45">
        <f aca="true" t="shared" si="1" ref="K10:K49">(I10*J10)+I10</f>
        <v>0</v>
      </c>
    </row>
    <row r="11" spans="1:11" ht="27" customHeight="1">
      <c r="A11" s="3" t="s">
        <v>6</v>
      </c>
      <c r="B11" s="6" t="s">
        <v>284</v>
      </c>
      <c r="C11" s="68"/>
      <c r="D11" s="114" t="s">
        <v>39</v>
      </c>
      <c r="E11" s="114"/>
      <c r="F11" s="112" t="s">
        <v>132</v>
      </c>
      <c r="G11" s="120">
        <v>275</v>
      </c>
      <c r="H11" s="126"/>
      <c r="I11" s="45">
        <f t="shared" si="0"/>
        <v>0</v>
      </c>
      <c r="J11" s="46"/>
      <c r="K11" s="45">
        <f t="shared" si="1"/>
        <v>0</v>
      </c>
    </row>
    <row r="12" spans="1:11" ht="27" customHeight="1">
      <c r="A12" s="3" t="s">
        <v>7</v>
      </c>
      <c r="B12" s="6" t="s">
        <v>285</v>
      </c>
      <c r="C12" s="68"/>
      <c r="D12" s="114" t="s">
        <v>136</v>
      </c>
      <c r="E12" s="114" t="s">
        <v>316</v>
      </c>
      <c r="F12" s="112" t="s">
        <v>317</v>
      </c>
      <c r="G12" s="120">
        <v>20</v>
      </c>
      <c r="H12" s="126"/>
      <c r="I12" s="45">
        <f t="shared" si="0"/>
        <v>0</v>
      </c>
      <c r="J12" s="46"/>
      <c r="K12" s="45">
        <f t="shared" si="1"/>
        <v>0</v>
      </c>
    </row>
    <row r="13" spans="1:11" ht="27" customHeight="1">
      <c r="A13" s="3" t="s">
        <v>8</v>
      </c>
      <c r="B13" s="6" t="s">
        <v>286</v>
      </c>
      <c r="C13" s="68"/>
      <c r="D13" s="114" t="s">
        <v>71</v>
      </c>
      <c r="E13" s="114" t="s">
        <v>318</v>
      </c>
      <c r="F13" s="112" t="s">
        <v>319</v>
      </c>
      <c r="G13" s="120">
        <v>10</v>
      </c>
      <c r="H13" s="126"/>
      <c r="I13" s="45">
        <f t="shared" si="0"/>
        <v>0</v>
      </c>
      <c r="J13" s="46"/>
      <c r="K13" s="45">
        <f t="shared" si="1"/>
        <v>0</v>
      </c>
    </row>
    <row r="14" spans="1:11" ht="27" customHeight="1">
      <c r="A14" s="3" t="s">
        <v>9</v>
      </c>
      <c r="B14" s="15" t="s">
        <v>287</v>
      </c>
      <c r="C14" s="68"/>
      <c r="D14" s="114" t="s">
        <v>39</v>
      </c>
      <c r="E14" s="114" t="s">
        <v>320</v>
      </c>
      <c r="F14" s="112" t="s">
        <v>65</v>
      </c>
      <c r="G14" s="120">
        <v>2</v>
      </c>
      <c r="H14" s="126"/>
      <c r="I14" s="45">
        <f t="shared" si="0"/>
        <v>0</v>
      </c>
      <c r="J14" s="46"/>
      <c r="K14" s="45">
        <f t="shared" si="1"/>
        <v>0</v>
      </c>
    </row>
    <row r="15" spans="1:11" ht="27" customHeight="1">
      <c r="A15" s="3" t="s">
        <v>10</v>
      </c>
      <c r="B15" s="15" t="s">
        <v>287</v>
      </c>
      <c r="C15" s="68"/>
      <c r="D15" s="114" t="s">
        <v>39</v>
      </c>
      <c r="E15" s="114" t="s">
        <v>321</v>
      </c>
      <c r="F15" s="112" t="s">
        <v>139</v>
      </c>
      <c r="G15" s="120">
        <v>2</v>
      </c>
      <c r="H15" s="126"/>
      <c r="I15" s="45">
        <f t="shared" si="0"/>
        <v>0</v>
      </c>
      <c r="J15" s="46"/>
      <c r="K15" s="45">
        <f t="shared" si="1"/>
        <v>0</v>
      </c>
    </row>
    <row r="16" spans="1:11" ht="27" customHeight="1">
      <c r="A16" s="3" t="s">
        <v>11</v>
      </c>
      <c r="B16" s="15" t="s">
        <v>287</v>
      </c>
      <c r="C16" s="68"/>
      <c r="D16" s="114" t="s">
        <v>39</v>
      </c>
      <c r="E16" s="114" t="s">
        <v>322</v>
      </c>
      <c r="F16" s="112" t="s">
        <v>52</v>
      </c>
      <c r="G16" s="120">
        <v>40</v>
      </c>
      <c r="H16" s="126"/>
      <c r="I16" s="45">
        <f t="shared" si="0"/>
        <v>0</v>
      </c>
      <c r="J16" s="46"/>
      <c r="K16" s="45">
        <f t="shared" si="1"/>
        <v>0</v>
      </c>
    </row>
    <row r="17" spans="1:11" ht="27" customHeight="1">
      <c r="A17" s="3" t="s">
        <v>12</v>
      </c>
      <c r="B17" s="6" t="s">
        <v>288</v>
      </c>
      <c r="C17" s="68"/>
      <c r="D17" s="112" t="s">
        <v>39</v>
      </c>
      <c r="E17" s="112" t="s">
        <v>160</v>
      </c>
      <c r="F17" s="112" t="s">
        <v>42</v>
      </c>
      <c r="G17" s="120">
        <v>4</v>
      </c>
      <c r="H17" s="126"/>
      <c r="I17" s="45">
        <f t="shared" si="0"/>
        <v>0</v>
      </c>
      <c r="J17" s="46"/>
      <c r="K17" s="45">
        <f t="shared" si="1"/>
        <v>0</v>
      </c>
    </row>
    <row r="18" spans="1:11" ht="27" customHeight="1">
      <c r="A18" s="3" t="s">
        <v>13</v>
      </c>
      <c r="B18" s="15" t="s">
        <v>289</v>
      </c>
      <c r="C18" s="68"/>
      <c r="D18" s="114" t="s">
        <v>39</v>
      </c>
      <c r="E18" s="114" t="s">
        <v>320</v>
      </c>
      <c r="F18" s="112" t="s">
        <v>323</v>
      </c>
      <c r="G18" s="120">
        <v>25</v>
      </c>
      <c r="H18" s="126"/>
      <c r="I18" s="45">
        <f t="shared" si="0"/>
        <v>0</v>
      </c>
      <c r="J18" s="46"/>
      <c r="K18" s="45">
        <f t="shared" si="1"/>
        <v>0</v>
      </c>
    </row>
    <row r="19" spans="1:11" ht="27" customHeight="1">
      <c r="A19" s="3" t="s">
        <v>14</v>
      </c>
      <c r="B19" s="15" t="s">
        <v>290</v>
      </c>
      <c r="C19" s="68"/>
      <c r="D19" s="114" t="s">
        <v>47</v>
      </c>
      <c r="E19" s="114" t="s">
        <v>324</v>
      </c>
      <c r="F19" s="112" t="s">
        <v>139</v>
      </c>
      <c r="G19" s="120">
        <v>50</v>
      </c>
      <c r="H19" s="126"/>
      <c r="I19" s="45">
        <f t="shared" si="0"/>
        <v>0</v>
      </c>
      <c r="J19" s="46"/>
      <c r="K19" s="45">
        <f t="shared" si="1"/>
        <v>0</v>
      </c>
    </row>
    <row r="20" spans="1:11" ht="27" customHeight="1">
      <c r="A20" s="3" t="s">
        <v>15</v>
      </c>
      <c r="B20" s="6" t="s">
        <v>290</v>
      </c>
      <c r="C20" s="68"/>
      <c r="D20" s="114" t="s">
        <v>47</v>
      </c>
      <c r="E20" s="114" t="s">
        <v>325</v>
      </c>
      <c r="F20" s="112" t="s">
        <v>139</v>
      </c>
      <c r="G20" s="120">
        <v>5</v>
      </c>
      <c r="H20" s="126"/>
      <c r="I20" s="45">
        <f t="shared" si="0"/>
        <v>0</v>
      </c>
      <c r="J20" s="46"/>
      <c r="K20" s="45">
        <f t="shared" si="1"/>
        <v>0</v>
      </c>
    </row>
    <row r="21" spans="1:11" ht="27" customHeight="1">
      <c r="A21" s="3" t="s">
        <v>16</v>
      </c>
      <c r="B21" s="6" t="s">
        <v>290</v>
      </c>
      <c r="C21" s="68"/>
      <c r="D21" s="114" t="s">
        <v>71</v>
      </c>
      <c r="E21" s="114" t="s">
        <v>326</v>
      </c>
      <c r="F21" s="112" t="s">
        <v>327</v>
      </c>
      <c r="G21" s="120">
        <v>5</v>
      </c>
      <c r="H21" s="126"/>
      <c r="I21" s="45">
        <f t="shared" si="0"/>
        <v>0</v>
      </c>
      <c r="J21" s="46"/>
      <c r="K21" s="45">
        <f t="shared" si="1"/>
        <v>0</v>
      </c>
    </row>
    <row r="22" spans="1:11" ht="27" customHeight="1">
      <c r="A22" s="3" t="s">
        <v>17</v>
      </c>
      <c r="B22" s="6" t="s">
        <v>291</v>
      </c>
      <c r="C22" s="68"/>
      <c r="D22" s="114" t="s">
        <v>39</v>
      </c>
      <c r="E22" s="114" t="s">
        <v>43</v>
      </c>
      <c r="F22" s="112" t="s">
        <v>42</v>
      </c>
      <c r="G22" s="120">
        <v>70</v>
      </c>
      <c r="H22" s="126"/>
      <c r="I22" s="45">
        <f t="shared" si="0"/>
        <v>0</v>
      </c>
      <c r="J22" s="46"/>
      <c r="K22" s="45">
        <f t="shared" si="1"/>
        <v>0</v>
      </c>
    </row>
    <row r="23" spans="1:11" ht="27" customHeight="1">
      <c r="A23" s="3" t="s">
        <v>18</v>
      </c>
      <c r="B23" s="6" t="s">
        <v>292</v>
      </c>
      <c r="C23" s="68"/>
      <c r="D23" s="112" t="s">
        <v>136</v>
      </c>
      <c r="E23" s="112" t="s">
        <v>144</v>
      </c>
      <c r="F23" s="112" t="s">
        <v>159</v>
      </c>
      <c r="G23" s="120">
        <v>5</v>
      </c>
      <c r="H23" s="126"/>
      <c r="I23" s="45">
        <f t="shared" si="0"/>
        <v>0</v>
      </c>
      <c r="J23" s="46"/>
      <c r="K23" s="45">
        <f t="shared" si="1"/>
        <v>0</v>
      </c>
    </row>
    <row r="24" spans="1:11" ht="27" customHeight="1">
      <c r="A24" s="3" t="s">
        <v>19</v>
      </c>
      <c r="B24" s="6" t="s">
        <v>293</v>
      </c>
      <c r="C24" s="68"/>
      <c r="D24" s="112" t="s">
        <v>71</v>
      </c>
      <c r="E24" s="112" t="s">
        <v>328</v>
      </c>
      <c r="F24" s="112" t="s">
        <v>40</v>
      </c>
      <c r="G24" s="120">
        <v>2</v>
      </c>
      <c r="H24" s="126"/>
      <c r="I24" s="45">
        <f t="shared" si="0"/>
        <v>0</v>
      </c>
      <c r="J24" s="46"/>
      <c r="K24" s="45">
        <f t="shared" si="1"/>
        <v>0</v>
      </c>
    </row>
    <row r="25" spans="1:11" ht="27" customHeight="1">
      <c r="A25" s="3" t="s">
        <v>20</v>
      </c>
      <c r="B25" s="15" t="s">
        <v>294</v>
      </c>
      <c r="C25" s="68"/>
      <c r="D25" s="114" t="s">
        <v>39</v>
      </c>
      <c r="E25" s="114" t="s">
        <v>130</v>
      </c>
      <c r="F25" s="112" t="s">
        <v>44</v>
      </c>
      <c r="G25" s="120">
        <v>60</v>
      </c>
      <c r="H25" s="126"/>
      <c r="I25" s="45">
        <f t="shared" si="0"/>
        <v>0</v>
      </c>
      <c r="J25" s="46"/>
      <c r="K25" s="45">
        <f t="shared" si="1"/>
        <v>0</v>
      </c>
    </row>
    <row r="26" spans="1:11" ht="27" customHeight="1">
      <c r="A26" s="3" t="s">
        <v>21</v>
      </c>
      <c r="B26" s="15" t="s">
        <v>294</v>
      </c>
      <c r="C26" s="68"/>
      <c r="D26" s="114" t="s">
        <v>58</v>
      </c>
      <c r="E26" s="114" t="s">
        <v>329</v>
      </c>
      <c r="F26" s="112" t="s">
        <v>135</v>
      </c>
      <c r="G26" s="120">
        <v>1</v>
      </c>
      <c r="H26" s="126"/>
      <c r="I26" s="45">
        <f t="shared" si="0"/>
        <v>0</v>
      </c>
      <c r="J26" s="46"/>
      <c r="K26" s="45">
        <f t="shared" si="1"/>
        <v>0</v>
      </c>
    </row>
    <row r="27" spans="1:11" ht="27" customHeight="1">
      <c r="A27" s="3" t="s">
        <v>22</v>
      </c>
      <c r="B27" s="6" t="s">
        <v>295</v>
      </c>
      <c r="C27" s="68"/>
      <c r="D27" s="112" t="s">
        <v>39</v>
      </c>
      <c r="E27" s="112" t="s">
        <v>330</v>
      </c>
      <c r="F27" s="112" t="s">
        <v>61</v>
      </c>
      <c r="G27" s="120">
        <v>100</v>
      </c>
      <c r="H27" s="126"/>
      <c r="I27" s="45">
        <f t="shared" si="0"/>
        <v>0</v>
      </c>
      <c r="J27" s="46"/>
      <c r="K27" s="45">
        <f t="shared" si="1"/>
        <v>0</v>
      </c>
    </row>
    <row r="28" spans="1:11" ht="27" customHeight="1">
      <c r="A28" s="3" t="s">
        <v>23</v>
      </c>
      <c r="B28" s="6" t="s">
        <v>296</v>
      </c>
      <c r="C28" s="68"/>
      <c r="D28" s="114" t="s">
        <v>71</v>
      </c>
      <c r="E28" s="114" t="s">
        <v>331</v>
      </c>
      <c r="F28" s="112" t="s">
        <v>332</v>
      </c>
      <c r="G28" s="120">
        <v>5</v>
      </c>
      <c r="H28" s="126"/>
      <c r="I28" s="45">
        <f t="shared" si="0"/>
        <v>0</v>
      </c>
      <c r="J28" s="46"/>
      <c r="K28" s="45">
        <f t="shared" si="1"/>
        <v>0</v>
      </c>
    </row>
    <row r="29" spans="1:11" ht="27" customHeight="1">
      <c r="A29" s="3" t="s">
        <v>24</v>
      </c>
      <c r="B29" s="6" t="s">
        <v>297</v>
      </c>
      <c r="C29" s="68"/>
      <c r="D29" s="114" t="s">
        <v>142</v>
      </c>
      <c r="E29" s="114" t="s">
        <v>333</v>
      </c>
      <c r="F29" s="112" t="s">
        <v>334</v>
      </c>
      <c r="G29" s="120">
        <v>20</v>
      </c>
      <c r="H29" s="126"/>
      <c r="I29" s="45">
        <f t="shared" si="0"/>
        <v>0</v>
      </c>
      <c r="J29" s="46"/>
      <c r="K29" s="45">
        <f t="shared" si="1"/>
        <v>0</v>
      </c>
    </row>
    <row r="30" spans="1:11" ht="27" customHeight="1">
      <c r="A30" s="3" t="s">
        <v>25</v>
      </c>
      <c r="B30" s="6" t="s">
        <v>298</v>
      </c>
      <c r="C30" s="68"/>
      <c r="D30" s="112" t="s">
        <v>335</v>
      </c>
      <c r="E30" s="112"/>
      <c r="F30" s="112" t="s">
        <v>336</v>
      </c>
      <c r="G30" s="120">
        <v>30</v>
      </c>
      <c r="H30" s="126"/>
      <c r="I30" s="45">
        <f t="shared" si="0"/>
        <v>0</v>
      </c>
      <c r="J30" s="46"/>
      <c r="K30" s="45">
        <f t="shared" si="1"/>
        <v>0</v>
      </c>
    </row>
    <row r="31" spans="1:11" ht="27" customHeight="1">
      <c r="A31" s="3" t="s">
        <v>26</v>
      </c>
      <c r="B31" s="6" t="s">
        <v>299</v>
      </c>
      <c r="C31" s="68"/>
      <c r="D31" s="114" t="s">
        <v>337</v>
      </c>
      <c r="E31" s="114" t="s">
        <v>338</v>
      </c>
      <c r="F31" s="112" t="s">
        <v>339</v>
      </c>
      <c r="G31" s="120">
        <v>5</v>
      </c>
      <c r="H31" s="126"/>
      <c r="I31" s="45">
        <f t="shared" si="0"/>
        <v>0</v>
      </c>
      <c r="J31" s="46"/>
      <c r="K31" s="45">
        <f t="shared" si="1"/>
        <v>0</v>
      </c>
    </row>
    <row r="32" spans="1:11" ht="27" customHeight="1">
      <c r="A32" s="3" t="s">
        <v>89</v>
      </c>
      <c r="B32" s="6" t="s">
        <v>300</v>
      </c>
      <c r="C32" s="68"/>
      <c r="D32" s="114" t="s">
        <v>340</v>
      </c>
      <c r="E32" s="114" t="s">
        <v>341</v>
      </c>
      <c r="F32" s="112" t="s">
        <v>327</v>
      </c>
      <c r="G32" s="120">
        <v>45</v>
      </c>
      <c r="H32" s="126"/>
      <c r="I32" s="45">
        <f t="shared" si="0"/>
        <v>0</v>
      </c>
      <c r="J32" s="46"/>
      <c r="K32" s="45">
        <f t="shared" si="1"/>
        <v>0</v>
      </c>
    </row>
    <row r="33" spans="1:11" ht="27" customHeight="1">
      <c r="A33" s="3" t="s">
        <v>90</v>
      </c>
      <c r="B33" s="6" t="s">
        <v>301</v>
      </c>
      <c r="C33" s="68"/>
      <c r="D33" s="114" t="s">
        <v>39</v>
      </c>
      <c r="E33" s="114" t="s">
        <v>43</v>
      </c>
      <c r="F33" s="112" t="s">
        <v>48</v>
      </c>
      <c r="G33" s="120">
        <v>45</v>
      </c>
      <c r="H33" s="126"/>
      <c r="I33" s="45">
        <f t="shared" si="0"/>
        <v>0</v>
      </c>
      <c r="J33" s="46"/>
      <c r="K33" s="45">
        <f t="shared" si="1"/>
        <v>0</v>
      </c>
    </row>
    <row r="34" spans="1:11" ht="27" customHeight="1">
      <c r="A34" s="3" t="s">
        <v>91</v>
      </c>
      <c r="B34" s="6" t="s">
        <v>301</v>
      </c>
      <c r="C34" s="68"/>
      <c r="D34" s="114" t="s">
        <v>39</v>
      </c>
      <c r="E34" s="114" t="s">
        <v>168</v>
      </c>
      <c r="F34" s="112" t="s">
        <v>48</v>
      </c>
      <c r="G34" s="120">
        <v>10</v>
      </c>
      <c r="H34" s="126"/>
      <c r="I34" s="45">
        <f t="shared" si="0"/>
        <v>0</v>
      </c>
      <c r="J34" s="46"/>
      <c r="K34" s="45">
        <f t="shared" si="1"/>
        <v>0</v>
      </c>
    </row>
    <row r="35" spans="1:11" ht="27" customHeight="1">
      <c r="A35" s="3" t="s">
        <v>92</v>
      </c>
      <c r="B35" s="6" t="s">
        <v>302</v>
      </c>
      <c r="C35" s="68"/>
      <c r="D35" s="114" t="s">
        <v>39</v>
      </c>
      <c r="E35" s="114" t="s">
        <v>43</v>
      </c>
      <c r="F35" s="112" t="s">
        <v>42</v>
      </c>
      <c r="G35" s="120">
        <v>10</v>
      </c>
      <c r="H35" s="126"/>
      <c r="I35" s="45">
        <f t="shared" si="0"/>
        <v>0</v>
      </c>
      <c r="J35" s="46"/>
      <c r="K35" s="45">
        <f t="shared" si="1"/>
        <v>0</v>
      </c>
    </row>
    <row r="36" spans="1:11" ht="27" customHeight="1">
      <c r="A36" s="3" t="s">
        <v>93</v>
      </c>
      <c r="B36" s="6" t="s">
        <v>303</v>
      </c>
      <c r="C36" s="68"/>
      <c r="D36" s="114" t="s">
        <v>39</v>
      </c>
      <c r="E36" s="114" t="s">
        <v>140</v>
      </c>
      <c r="F36" s="112" t="s">
        <v>48</v>
      </c>
      <c r="G36" s="120">
        <v>10</v>
      </c>
      <c r="H36" s="126"/>
      <c r="I36" s="45">
        <f t="shared" si="0"/>
        <v>0</v>
      </c>
      <c r="J36" s="46"/>
      <c r="K36" s="45">
        <f t="shared" si="1"/>
        <v>0</v>
      </c>
    </row>
    <row r="37" spans="1:11" ht="33.75" customHeight="1">
      <c r="A37" s="3" t="s">
        <v>94</v>
      </c>
      <c r="B37" s="6" t="s">
        <v>304</v>
      </c>
      <c r="C37" s="68"/>
      <c r="D37" s="114" t="s">
        <v>268</v>
      </c>
      <c r="E37" s="114" t="s">
        <v>342</v>
      </c>
      <c r="F37" s="112" t="s">
        <v>343</v>
      </c>
      <c r="G37" s="120">
        <v>10</v>
      </c>
      <c r="H37" s="126"/>
      <c r="I37" s="45">
        <f t="shared" si="0"/>
        <v>0</v>
      </c>
      <c r="J37" s="46"/>
      <c r="K37" s="45">
        <f t="shared" si="1"/>
        <v>0</v>
      </c>
    </row>
    <row r="38" spans="1:11" ht="27" customHeight="1">
      <c r="A38" s="3" t="s">
        <v>95</v>
      </c>
      <c r="B38" s="6" t="s">
        <v>305</v>
      </c>
      <c r="C38" s="68"/>
      <c r="D38" s="114" t="s">
        <v>71</v>
      </c>
      <c r="E38" s="114" t="s">
        <v>344</v>
      </c>
      <c r="F38" s="112"/>
      <c r="G38" s="120">
        <v>10</v>
      </c>
      <c r="H38" s="126"/>
      <c r="I38" s="45">
        <f t="shared" si="0"/>
        <v>0</v>
      </c>
      <c r="J38" s="46"/>
      <c r="K38" s="45">
        <f t="shared" si="1"/>
        <v>0</v>
      </c>
    </row>
    <row r="39" spans="1:11" ht="27" customHeight="1">
      <c r="A39" s="3" t="s">
        <v>96</v>
      </c>
      <c r="B39" s="6" t="s">
        <v>306</v>
      </c>
      <c r="C39" s="68"/>
      <c r="D39" s="112" t="s">
        <v>136</v>
      </c>
      <c r="E39" s="112" t="s">
        <v>158</v>
      </c>
      <c r="F39" s="112" t="s">
        <v>170</v>
      </c>
      <c r="G39" s="120">
        <v>50</v>
      </c>
      <c r="H39" s="126"/>
      <c r="I39" s="45">
        <f t="shared" si="0"/>
        <v>0</v>
      </c>
      <c r="J39" s="46"/>
      <c r="K39" s="45">
        <f t="shared" si="1"/>
        <v>0</v>
      </c>
    </row>
    <row r="40" spans="1:11" ht="27" customHeight="1">
      <c r="A40" s="3" t="s">
        <v>97</v>
      </c>
      <c r="B40" s="6" t="s">
        <v>307</v>
      </c>
      <c r="C40" s="68"/>
      <c r="D40" s="114" t="s">
        <v>45</v>
      </c>
      <c r="E40" s="114" t="s">
        <v>62</v>
      </c>
      <c r="F40" s="112" t="s">
        <v>52</v>
      </c>
      <c r="G40" s="120">
        <v>40</v>
      </c>
      <c r="H40" s="126"/>
      <c r="I40" s="45">
        <f t="shared" si="0"/>
        <v>0</v>
      </c>
      <c r="J40" s="46"/>
      <c r="K40" s="45">
        <f t="shared" si="1"/>
        <v>0</v>
      </c>
    </row>
    <row r="41" spans="1:11" ht="27" customHeight="1">
      <c r="A41" s="3" t="s">
        <v>98</v>
      </c>
      <c r="B41" s="6" t="s">
        <v>307</v>
      </c>
      <c r="C41" s="68"/>
      <c r="D41" s="114" t="s">
        <v>345</v>
      </c>
      <c r="E41" s="114" t="s">
        <v>67</v>
      </c>
      <c r="F41" s="112" t="s">
        <v>346</v>
      </c>
      <c r="G41" s="120">
        <v>5</v>
      </c>
      <c r="H41" s="126"/>
      <c r="I41" s="45">
        <f t="shared" si="0"/>
        <v>0</v>
      </c>
      <c r="J41" s="46"/>
      <c r="K41" s="45">
        <f t="shared" si="1"/>
        <v>0</v>
      </c>
    </row>
    <row r="42" spans="1:11" ht="27" customHeight="1">
      <c r="A42" s="3" t="s">
        <v>99</v>
      </c>
      <c r="B42" s="6" t="s">
        <v>308</v>
      </c>
      <c r="C42" s="68"/>
      <c r="D42" s="112" t="s">
        <v>39</v>
      </c>
      <c r="E42" s="112" t="s">
        <v>347</v>
      </c>
      <c r="F42" s="112" t="s">
        <v>52</v>
      </c>
      <c r="G42" s="120">
        <v>3</v>
      </c>
      <c r="H42" s="126"/>
      <c r="I42" s="45">
        <f t="shared" si="0"/>
        <v>0</v>
      </c>
      <c r="J42" s="46"/>
      <c r="K42" s="45">
        <f t="shared" si="1"/>
        <v>0</v>
      </c>
    </row>
    <row r="43" spans="1:11" ht="27" customHeight="1">
      <c r="A43" s="3" t="s">
        <v>100</v>
      </c>
      <c r="B43" s="6" t="s">
        <v>309</v>
      </c>
      <c r="C43" s="68"/>
      <c r="D43" s="112" t="s">
        <v>136</v>
      </c>
      <c r="E43" s="112" t="s">
        <v>273</v>
      </c>
      <c r="F43" s="112" t="s">
        <v>336</v>
      </c>
      <c r="G43" s="120">
        <v>5</v>
      </c>
      <c r="H43" s="126"/>
      <c r="I43" s="45">
        <f t="shared" si="0"/>
        <v>0</v>
      </c>
      <c r="J43" s="46"/>
      <c r="K43" s="45">
        <f t="shared" si="1"/>
        <v>0</v>
      </c>
    </row>
    <row r="44" spans="1:11" ht="27" customHeight="1">
      <c r="A44" s="3" t="s">
        <v>101</v>
      </c>
      <c r="B44" s="6" t="s">
        <v>309</v>
      </c>
      <c r="C44" s="68"/>
      <c r="D44" s="112" t="s">
        <v>69</v>
      </c>
      <c r="E44" s="112" t="s">
        <v>147</v>
      </c>
      <c r="F44" s="112" t="s">
        <v>336</v>
      </c>
      <c r="G44" s="120">
        <v>5</v>
      </c>
      <c r="H44" s="126"/>
      <c r="I44" s="45">
        <f t="shared" si="0"/>
        <v>0</v>
      </c>
      <c r="J44" s="46"/>
      <c r="K44" s="45">
        <f t="shared" si="1"/>
        <v>0</v>
      </c>
    </row>
    <row r="45" spans="1:11" ht="27" customHeight="1">
      <c r="A45" s="3" t="s">
        <v>102</v>
      </c>
      <c r="B45" s="6" t="s">
        <v>310</v>
      </c>
      <c r="C45" s="68"/>
      <c r="D45" s="112" t="s">
        <v>136</v>
      </c>
      <c r="E45" s="112" t="s">
        <v>348</v>
      </c>
      <c r="F45" s="112" t="s">
        <v>349</v>
      </c>
      <c r="G45" s="120">
        <v>15</v>
      </c>
      <c r="H45" s="126"/>
      <c r="I45" s="45">
        <f t="shared" si="0"/>
        <v>0</v>
      </c>
      <c r="J45" s="46"/>
      <c r="K45" s="45">
        <f t="shared" si="1"/>
        <v>0</v>
      </c>
    </row>
    <row r="46" spans="1:11" ht="27" customHeight="1">
      <c r="A46" s="3" t="s">
        <v>103</v>
      </c>
      <c r="B46" s="6" t="s">
        <v>311</v>
      </c>
      <c r="C46" s="68"/>
      <c r="D46" s="112" t="s">
        <v>136</v>
      </c>
      <c r="E46" s="112" t="s">
        <v>350</v>
      </c>
      <c r="F46" s="112" t="s">
        <v>349</v>
      </c>
      <c r="G46" s="120">
        <v>10</v>
      </c>
      <c r="H46" s="126"/>
      <c r="I46" s="45">
        <f t="shared" si="0"/>
        <v>0</v>
      </c>
      <c r="J46" s="46"/>
      <c r="K46" s="45">
        <f t="shared" si="1"/>
        <v>0</v>
      </c>
    </row>
    <row r="47" spans="1:11" ht="27" customHeight="1">
      <c r="A47" s="3" t="s">
        <v>104</v>
      </c>
      <c r="B47" s="6" t="s">
        <v>312</v>
      </c>
      <c r="C47" s="68"/>
      <c r="D47" s="112" t="s">
        <v>351</v>
      </c>
      <c r="E47" s="112" t="s">
        <v>352</v>
      </c>
      <c r="F47" s="112" t="s">
        <v>44</v>
      </c>
      <c r="G47" s="120">
        <v>10</v>
      </c>
      <c r="H47" s="126"/>
      <c r="I47" s="45">
        <f t="shared" si="0"/>
        <v>0</v>
      </c>
      <c r="J47" s="46"/>
      <c r="K47" s="45">
        <f t="shared" si="1"/>
        <v>0</v>
      </c>
    </row>
    <row r="48" spans="1:11" ht="27" customHeight="1">
      <c r="A48" s="3" t="s">
        <v>105</v>
      </c>
      <c r="B48" s="6" t="s">
        <v>313</v>
      </c>
      <c r="C48" s="68"/>
      <c r="D48" s="112" t="s">
        <v>39</v>
      </c>
      <c r="E48" s="112" t="s">
        <v>51</v>
      </c>
      <c r="F48" s="112" t="s">
        <v>72</v>
      </c>
      <c r="G48" s="120">
        <v>7</v>
      </c>
      <c r="H48" s="126"/>
      <c r="I48" s="45">
        <f t="shared" si="0"/>
        <v>0</v>
      </c>
      <c r="J48" s="46"/>
      <c r="K48" s="45">
        <f t="shared" si="1"/>
        <v>0</v>
      </c>
    </row>
    <row r="49" spans="1:11" ht="27" customHeight="1">
      <c r="A49" s="3" t="s">
        <v>106</v>
      </c>
      <c r="B49" s="6" t="s">
        <v>313</v>
      </c>
      <c r="C49" s="68"/>
      <c r="D49" s="112" t="s">
        <v>39</v>
      </c>
      <c r="E49" s="112" t="s">
        <v>73</v>
      </c>
      <c r="F49" s="112" t="s">
        <v>72</v>
      </c>
      <c r="G49" s="121">
        <v>24</v>
      </c>
      <c r="H49" s="126"/>
      <c r="I49" s="45">
        <f t="shared" si="0"/>
        <v>0</v>
      </c>
      <c r="J49" s="46"/>
      <c r="K49" s="45">
        <f t="shared" si="1"/>
        <v>0</v>
      </c>
    </row>
    <row r="50" spans="1:11" s="22" customFormat="1" ht="19.5" customHeight="1">
      <c r="A50" s="28"/>
      <c r="B50" s="48"/>
      <c r="C50" s="104"/>
      <c r="D50" s="48"/>
      <c r="E50" s="48"/>
      <c r="F50" s="48"/>
      <c r="G50" s="48"/>
      <c r="H50" s="100" t="s">
        <v>80</v>
      </c>
      <c r="I50" s="47">
        <f>SUM(I9:I49)</f>
        <v>0</v>
      </c>
      <c r="J50" s="48"/>
      <c r="K50" s="73">
        <f>SUM(K9:K49)</f>
        <v>0</v>
      </c>
    </row>
    <row r="51" spans="1:11" s="37" customFormat="1" ht="19.5" customHeight="1">
      <c r="A51" s="30" t="s">
        <v>88</v>
      </c>
      <c r="B51" s="65"/>
      <c r="C51" s="105"/>
      <c r="D51" s="50"/>
      <c r="E51" s="50"/>
      <c r="F51" s="50"/>
      <c r="G51" s="50"/>
      <c r="H51" s="50"/>
      <c r="I51" s="51"/>
      <c r="J51" s="52"/>
      <c r="K51" s="53" t="s">
        <v>31</v>
      </c>
    </row>
    <row r="52" spans="1:11" s="37" customFormat="1" ht="19.5" customHeight="1">
      <c r="A52" s="30" t="s">
        <v>35</v>
      </c>
      <c r="B52" s="65"/>
      <c r="C52" s="105"/>
      <c r="D52" s="50"/>
      <c r="E52" s="50"/>
      <c r="F52" s="50"/>
      <c r="G52" s="50"/>
      <c r="H52" s="50"/>
      <c r="I52" s="50"/>
      <c r="J52" s="50"/>
      <c r="K52" s="54"/>
    </row>
    <row r="53" spans="1:11" s="37" customFormat="1" ht="19.5" customHeight="1">
      <c r="A53" s="32" t="s">
        <v>34</v>
      </c>
      <c r="B53" s="66"/>
      <c r="C53" s="106"/>
      <c r="D53" s="55"/>
      <c r="E53" s="55"/>
      <c r="F53" s="55"/>
      <c r="G53" s="55"/>
      <c r="H53" s="55"/>
      <c r="I53" s="71" t="s">
        <v>84</v>
      </c>
      <c r="J53" s="55"/>
      <c r="K53" s="56">
        <f>K50-I50</f>
        <v>0</v>
      </c>
    </row>
    <row r="54" spans="1:11" ht="18" customHeight="1">
      <c r="A54" s="97"/>
      <c r="K54" s="58"/>
    </row>
    <row r="55" spans="1:11" ht="9.75" customHeight="1">
      <c r="A55" s="98"/>
      <c r="K55" s="58"/>
    </row>
    <row r="56" spans="1:11" ht="31.5" customHeight="1">
      <c r="A56" s="118" t="s">
        <v>127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</row>
    <row r="57" spans="1:11" ht="18.75" customHeight="1">
      <c r="A57" s="93"/>
      <c r="B57" s="63"/>
      <c r="C57" s="69"/>
      <c r="D57" s="63"/>
      <c r="E57" s="63"/>
      <c r="F57" s="63"/>
      <c r="G57" s="63"/>
      <c r="I57" s="58"/>
      <c r="K57" s="59"/>
    </row>
    <row r="58" ht="19.5" customHeight="1"/>
    <row r="66" ht="11.25">
      <c r="I66" s="60"/>
    </row>
    <row r="67" ht="11.25">
      <c r="I67" s="61"/>
    </row>
  </sheetData>
  <sheetProtection/>
  <mergeCells count="4">
    <mergeCell ref="A4:K4"/>
    <mergeCell ref="A5:K5"/>
    <mergeCell ref="A6:K6"/>
    <mergeCell ref="A56:K56"/>
  </mergeCells>
  <printOptions horizontalCentered="1"/>
  <pageMargins left="0.3937007874015748" right="0.31496062992125984" top="0.5511811023622047" bottom="1.0236220472440944" header="0.31496062992125984" footer="0.31496062992125984"/>
  <pageSetup horizontalDpi="600" verticalDpi="600" orientation="landscape" paperSize="9" scale="85" r:id="rId1"/>
  <headerFooter>
    <oddFooter>&amp;C&amp;8&amp;P&amp;R
&amp;"Bahnschrift SemiBold,Pogrubiona kursywa"&amp;KFF0000Podpis osób uprawnionych /  kwalifikowany podpis elektroniczny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6" sqref="A6:K6"/>
    </sheetView>
  </sheetViews>
  <sheetFormatPr defaultColWidth="11.421875" defaultRowHeight="12.75"/>
  <cols>
    <col min="1" max="1" width="3.8515625" style="1" customWidth="1"/>
    <col min="2" max="2" width="30.421875" style="1" customWidth="1"/>
    <col min="3" max="3" width="35.8515625" style="1" customWidth="1"/>
    <col min="4" max="4" width="17.140625" style="5" customWidth="1"/>
    <col min="5" max="5" width="14.140625" style="1" customWidth="1"/>
    <col min="6" max="6" width="12.421875" style="1" customWidth="1"/>
    <col min="7" max="7" width="8.8515625" style="1" customWidth="1"/>
    <col min="8" max="8" width="11.57421875" style="1" customWidth="1"/>
    <col min="9" max="9" width="13.57421875" style="1" customWidth="1"/>
    <col min="10" max="10" width="6.57421875" style="1" customWidth="1"/>
    <col min="11" max="11" width="13.57421875" style="1" customWidth="1"/>
    <col min="12" max="16384" width="11.421875" style="1" customWidth="1"/>
  </cols>
  <sheetData>
    <row r="1" spans="5:11" s="83" customFormat="1" ht="11.25">
      <c r="E1" s="84"/>
      <c r="F1" s="84"/>
      <c r="G1" s="85"/>
      <c r="K1" s="87" t="s">
        <v>199</v>
      </c>
    </row>
    <row r="2" s="81" customFormat="1" ht="9.75" customHeight="1">
      <c r="A2" s="79"/>
    </row>
    <row r="3" spans="2:11" s="81" customFormat="1" ht="19.5" customHeight="1">
      <c r="B3" s="94" t="s">
        <v>81</v>
      </c>
      <c r="K3" s="89" t="s">
        <v>32</v>
      </c>
    </row>
    <row r="4" spans="1:11" s="23" customFormat="1" ht="29.25" customHeight="1">
      <c r="A4" s="115" t="s">
        <v>38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s="33" customFormat="1" ht="29.25" customHeight="1">
      <c r="A5" s="116" t="s">
        <v>37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s="23" customFormat="1" ht="19.5" customHeight="1">
      <c r="A6" s="117" t="s">
        <v>353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2:7" s="23" customFormat="1" ht="11.25">
      <c r="B7" s="34"/>
      <c r="C7" s="34"/>
      <c r="D7" s="35"/>
      <c r="E7" s="36"/>
      <c r="F7" s="36"/>
      <c r="G7" s="36"/>
    </row>
    <row r="8" spans="1:11" s="23" customFormat="1" ht="47.25" customHeight="1">
      <c r="A8" s="18" t="s">
        <v>30</v>
      </c>
      <c r="B8" s="18" t="s">
        <v>3</v>
      </c>
      <c r="C8" s="18" t="s">
        <v>27</v>
      </c>
      <c r="D8" s="18" t="s">
        <v>0</v>
      </c>
      <c r="E8" s="18" t="s">
        <v>1</v>
      </c>
      <c r="F8" s="18" t="s">
        <v>2</v>
      </c>
      <c r="G8" s="18" t="s">
        <v>36</v>
      </c>
      <c r="H8" s="20" t="s">
        <v>86</v>
      </c>
      <c r="I8" s="18" t="s">
        <v>29</v>
      </c>
      <c r="J8" s="18" t="s">
        <v>82</v>
      </c>
      <c r="K8" s="18" t="s">
        <v>28</v>
      </c>
    </row>
    <row r="9" spans="1:11" ht="27.75" customHeight="1">
      <c r="A9" s="19" t="s">
        <v>4</v>
      </c>
      <c r="B9" s="6" t="s">
        <v>354</v>
      </c>
      <c r="C9" s="19"/>
      <c r="D9" s="112" t="s">
        <v>390</v>
      </c>
      <c r="E9" s="112"/>
      <c r="F9" s="112" t="s">
        <v>391</v>
      </c>
      <c r="G9" s="113">
        <v>400</v>
      </c>
      <c r="H9" s="127"/>
      <c r="I9" s="45">
        <f>G9*H9</f>
        <v>0</v>
      </c>
      <c r="J9" s="21"/>
      <c r="K9" s="45">
        <f>(I9*J9)+I9</f>
        <v>0</v>
      </c>
    </row>
    <row r="10" spans="1:11" ht="27.75" customHeight="1">
      <c r="A10" s="19" t="s">
        <v>5</v>
      </c>
      <c r="B10" s="6" t="s">
        <v>355</v>
      </c>
      <c r="C10" s="19"/>
      <c r="D10" s="112" t="s">
        <v>392</v>
      </c>
      <c r="E10" s="112"/>
      <c r="F10" s="112" t="s">
        <v>393</v>
      </c>
      <c r="G10" s="113">
        <v>5</v>
      </c>
      <c r="H10" s="127"/>
      <c r="I10" s="45">
        <f aca="true" t="shared" si="0" ref="I10:I50">G10*H10</f>
        <v>0</v>
      </c>
      <c r="J10" s="21"/>
      <c r="K10" s="45">
        <f aca="true" t="shared" si="1" ref="K10:K50">(I10*J10)+I10</f>
        <v>0</v>
      </c>
    </row>
    <row r="11" spans="1:11" ht="27.75" customHeight="1">
      <c r="A11" s="19" t="s">
        <v>6</v>
      </c>
      <c r="B11" s="6" t="s">
        <v>355</v>
      </c>
      <c r="C11" s="19"/>
      <c r="D11" s="112" t="s">
        <v>155</v>
      </c>
      <c r="E11" s="112"/>
      <c r="F11" s="112" t="s">
        <v>391</v>
      </c>
      <c r="G11" s="113">
        <v>20</v>
      </c>
      <c r="H11" s="127"/>
      <c r="I11" s="45">
        <f t="shared" si="0"/>
        <v>0</v>
      </c>
      <c r="J11" s="21"/>
      <c r="K11" s="45">
        <f t="shared" si="1"/>
        <v>0</v>
      </c>
    </row>
    <row r="12" spans="1:11" ht="27.75" customHeight="1">
      <c r="A12" s="19" t="s">
        <v>7</v>
      </c>
      <c r="B12" s="6" t="s">
        <v>356</v>
      </c>
      <c r="C12" s="19"/>
      <c r="D12" s="112" t="s">
        <v>142</v>
      </c>
      <c r="E12" s="112"/>
      <c r="F12" s="112" t="s">
        <v>394</v>
      </c>
      <c r="G12" s="113">
        <v>2</v>
      </c>
      <c r="H12" s="127"/>
      <c r="I12" s="45">
        <f t="shared" si="0"/>
        <v>0</v>
      </c>
      <c r="J12" s="21"/>
      <c r="K12" s="45">
        <f t="shared" si="1"/>
        <v>0</v>
      </c>
    </row>
    <row r="13" spans="1:11" ht="27.75" customHeight="1">
      <c r="A13" s="19" t="s">
        <v>8</v>
      </c>
      <c r="B13" s="6" t="s">
        <v>357</v>
      </c>
      <c r="C13" s="19"/>
      <c r="D13" s="112" t="s">
        <v>148</v>
      </c>
      <c r="E13" s="112" t="s">
        <v>149</v>
      </c>
      <c r="F13" s="112" t="s">
        <v>395</v>
      </c>
      <c r="G13" s="113">
        <v>100</v>
      </c>
      <c r="H13" s="127"/>
      <c r="I13" s="45">
        <f t="shared" si="0"/>
        <v>0</v>
      </c>
      <c r="J13" s="21"/>
      <c r="K13" s="45">
        <f t="shared" si="1"/>
        <v>0</v>
      </c>
    </row>
    <row r="14" spans="1:11" ht="27.75" customHeight="1">
      <c r="A14" s="19" t="s">
        <v>9</v>
      </c>
      <c r="B14" s="6" t="s">
        <v>358</v>
      </c>
      <c r="C14" s="19"/>
      <c r="D14" s="112" t="s">
        <v>335</v>
      </c>
      <c r="E14" s="112"/>
      <c r="F14" s="112" t="s">
        <v>396</v>
      </c>
      <c r="G14" s="113">
        <v>4</v>
      </c>
      <c r="H14" s="127"/>
      <c r="I14" s="45">
        <f t="shared" si="0"/>
        <v>0</v>
      </c>
      <c r="J14" s="21"/>
      <c r="K14" s="45">
        <f t="shared" si="1"/>
        <v>0</v>
      </c>
    </row>
    <row r="15" spans="1:11" ht="27.75" customHeight="1">
      <c r="A15" s="19" t="s">
        <v>10</v>
      </c>
      <c r="B15" s="6" t="s">
        <v>359</v>
      </c>
      <c r="C15" s="19"/>
      <c r="D15" s="112" t="s">
        <v>155</v>
      </c>
      <c r="E15" s="112"/>
      <c r="F15" s="112" t="s">
        <v>397</v>
      </c>
      <c r="G15" s="113">
        <v>5</v>
      </c>
      <c r="H15" s="127"/>
      <c r="I15" s="45">
        <f t="shared" si="0"/>
        <v>0</v>
      </c>
      <c r="J15" s="21"/>
      <c r="K15" s="45">
        <f t="shared" si="1"/>
        <v>0</v>
      </c>
    </row>
    <row r="16" spans="1:11" ht="27.75" customHeight="1">
      <c r="A16" s="19" t="s">
        <v>11</v>
      </c>
      <c r="B16" s="6" t="s">
        <v>360</v>
      </c>
      <c r="C16" s="19"/>
      <c r="D16" s="112" t="s">
        <v>148</v>
      </c>
      <c r="E16" s="112" t="s">
        <v>398</v>
      </c>
      <c r="F16" s="112" t="s">
        <v>399</v>
      </c>
      <c r="G16" s="113">
        <v>10</v>
      </c>
      <c r="H16" s="127"/>
      <c r="I16" s="45">
        <f t="shared" si="0"/>
        <v>0</v>
      </c>
      <c r="J16" s="21"/>
      <c r="K16" s="45">
        <f t="shared" si="1"/>
        <v>0</v>
      </c>
    </row>
    <row r="17" spans="1:11" ht="27.75" customHeight="1">
      <c r="A17" s="19" t="s">
        <v>12</v>
      </c>
      <c r="B17" s="6" t="s">
        <v>361</v>
      </c>
      <c r="C17" s="19"/>
      <c r="D17" s="112" t="s">
        <v>155</v>
      </c>
      <c r="E17" s="112" t="s">
        <v>400</v>
      </c>
      <c r="F17" s="112" t="s">
        <v>401</v>
      </c>
      <c r="G17" s="113">
        <v>10</v>
      </c>
      <c r="H17" s="127"/>
      <c r="I17" s="45">
        <f t="shared" si="0"/>
        <v>0</v>
      </c>
      <c r="J17" s="21"/>
      <c r="K17" s="45">
        <f t="shared" si="1"/>
        <v>0</v>
      </c>
    </row>
    <row r="18" spans="1:11" ht="27.75" customHeight="1">
      <c r="A18" s="19" t="s">
        <v>13</v>
      </c>
      <c r="B18" s="6" t="s">
        <v>362</v>
      </c>
      <c r="C18" s="19"/>
      <c r="D18" s="112" t="s">
        <v>402</v>
      </c>
      <c r="E18" s="112" t="s">
        <v>403</v>
      </c>
      <c r="F18" s="112" t="s">
        <v>156</v>
      </c>
      <c r="G18" s="113">
        <v>55</v>
      </c>
      <c r="H18" s="127"/>
      <c r="I18" s="45">
        <f t="shared" si="0"/>
        <v>0</v>
      </c>
      <c r="J18" s="21"/>
      <c r="K18" s="45">
        <f t="shared" si="1"/>
        <v>0</v>
      </c>
    </row>
    <row r="19" spans="1:11" ht="27.75" customHeight="1">
      <c r="A19" s="19" t="s">
        <v>14</v>
      </c>
      <c r="B19" s="6" t="s">
        <v>362</v>
      </c>
      <c r="C19" s="19"/>
      <c r="D19" s="112" t="s">
        <v>155</v>
      </c>
      <c r="E19" s="112" t="s">
        <v>403</v>
      </c>
      <c r="F19" s="112" t="s">
        <v>404</v>
      </c>
      <c r="G19" s="113">
        <v>75</v>
      </c>
      <c r="H19" s="127"/>
      <c r="I19" s="45">
        <f t="shared" si="0"/>
        <v>0</v>
      </c>
      <c r="J19" s="21"/>
      <c r="K19" s="45">
        <f t="shared" si="1"/>
        <v>0</v>
      </c>
    </row>
    <row r="20" spans="1:11" ht="27.75" customHeight="1">
      <c r="A20" s="19" t="s">
        <v>15</v>
      </c>
      <c r="B20" s="6" t="s">
        <v>363</v>
      </c>
      <c r="C20" s="19"/>
      <c r="D20" s="112" t="s">
        <v>402</v>
      </c>
      <c r="E20" s="112" t="s">
        <v>149</v>
      </c>
      <c r="F20" s="112" t="s">
        <v>397</v>
      </c>
      <c r="G20" s="113">
        <v>70</v>
      </c>
      <c r="H20" s="127"/>
      <c r="I20" s="45">
        <f t="shared" si="0"/>
        <v>0</v>
      </c>
      <c r="J20" s="21"/>
      <c r="K20" s="45">
        <f t="shared" si="1"/>
        <v>0</v>
      </c>
    </row>
    <row r="21" spans="1:11" ht="27.75" customHeight="1">
      <c r="A21" s="19" t="s">
        <v>16</v>
      </c>
      <c r="B21" s="6" t="s">
        <v>363</v>
      </c>
      <c r="C21" s="19"/>
      <c r="D21" s="112" t="s">
        <v>405</v>
      </c>
      <c r="E21" s="112" t="s">
        <v>57</v>
      </c>
      <c r="F21" s="112" t="s">
        <v>343</v>
      </c>
      <c r="G21" s="113">
        <v>2</v>
      </c>
      <c r="H21" s="127"/>
      <c r="I21" s="45">
        <f t="shared" si="0"/>
        <v>0</v>
      </c>
      <c r="J21" s="21"/>
      <c r="K21" s="45">
        <f t="shared" si="1"/>
        <v>0</v>
      </c>
    </row>
    <row r="22" spans="1:11" ht="27.75" customHeight="1">
      <c r="A22" s="19" t="s">
        <v>17</v>
      </c>
      <c r="B22" s="6" t="s">
        <v>364</v>
      </c>
      <c r="C22" s="19"/>
      <c r="D22" s="112" t="s">
        <v>145</v>
      </c>
      <c r="E22" s="112"/>
      <c r="F22" s="112" t="s">
        <v>70</v>
      </c>
      <c r="G22" s="113">
        <v>15</v>
      </c>
      <c r="H22" s="127"/>
      <c r="I22" s="45">
        <f t="shared" si="0"/>
        <v>0</v>
      </c>
      <c r="J22" s="21"/>
      <c r="K22" s="45">
        <f t="shared" si="1"/>
        <v>0</v>
      </c>
    </row>
    <row r="23" spans="1:11" ht="27.75" customHeight="1">
      <c r="A23" s="19" t="s">
        <v>18</v>
      </c>
      <c r="B23" s="6" t="s">
        <v>365</v>
      </c>
      <c r="C23" s="19"/>
      <c r="D23" s="112" t="s">
        <v>406</v>
      </c>
      <c r="E23" s="112" t="s">
        <v>74</v>
      </c>
      <c r="F23" s="112" t="s">
        <v>407</v>
      </c>
      <c r="G23" s="113">
        <v>5</v>
      </c>
      <c r="H23" s="127"/>
      <c r="I23" s="45">
        <f t="shared" si="0"/>
        <v>0</v>
      </c>
      <c r="J23" s="21"/>
      <c r="K23" s="45">
        <f t="shared" si="1"/>
        <v>0</v>
      </c>
    </row>
    <row r="24" spans="1:11" ht="27.75" customHeight="1">
      <c r="A24" s="19" t="s">
        <v>19</v>
      </c>
      <c r="B24" s="6" t="s">
        <v>366</v>
      </c>
      <c r="C24" s="19"/>
      <c r="D24" s="112" t="s">
        <v>142</v>
      </c>
      <c r="E24" s="112"/>
      <c r="F24" s="112" t="s">
        <v>408</v>
      </c>
      <c r="G24" s="113">
        <v>5</v>
      </c>
      <c r="H24" s="127"/>
      <c r="I24" s="45">
        <f t="shared" si="0"/>
        <v>0</v>
      </c>
      <c r="J24" s="21"/>
      <c r="K24" s="45">
        <f t="shared" si="1"/>
        <v>0</v>
      </c>
    </row>
    <row r="25" spans="1:11" ht="27.75" customHeight="1">
      <c r="A25" s="19" t="s">
        <v>20</v>
      </c>
      <c r="B25" s="6" t="s">
        <v>367</v>
      </c>
      <c r="C25" s="19"/>
      <c r="D25" s="112" t="s">
        <v>155</v>
      </c>
      <c r="E25" s="112" t="s">
        <v>409</v>
      </c>
      <c r="F25" s="112" t="s">
        <v>410</v>
      </c>
      <c r="G25" s="113">
        <v>10</v>
      </c>
      <c r="H25" s="127"/>
      <c r="I25" s="45">
        <f t="shared" si="0"/>
        <v>0</v>
      </c>
      <c r="J25" s="21"/>
      <c r="K25" s="45">
        <f t="shared" si="1"/>
        <v>0</v>
      </c>
    </row>
    <row r="26" spans="1:11" ht="27.75" customHeight="1">
      <c r="A26" s="19" t="s">
        <v>21</v>
      </c>
      <c r="B26" s="6" t="s">
        <v>368</v>
      </c>
      <c r="C26" s="19"/>
      <c r="D26" s="112" t="s">
        <v>402</v>
      </c>
      <c r="E26" s="112" t="s">
        <v>411</v>
      </c>
      <c r="F26" s="112" t="s">
        <v>410</v>
      </c>
      <c r="G26" s="113">
        <v>5</v>
      </c>
      <c r="H26" s="127"/>
      <c r="I26" s="45">
        <f t="shared" si="0"/>
        <v>0</v>
      </c>
      <c r="J26" s="21"/>
      <c r="K26" s="45">
        <f t="shared" si="1"/>
        <v>0</v>
      </c>
    </row>
    <row r="27" spans="1:11" ht="27.75" customHeight="1">
      <c r="A27" s="19" t="s">
        <v>22</v>
      </c>
      <c r="B27" s="6" t="s">
        <v>369</v>
      </c>
      <c r="C27" s="19"/>
      <c r="D27" s="112" t="s">
        <v>155</v>
      </c>
      <c r="E27" s="112" t="s">
        <v>412</v>
      </c>
      <c r="F27" s="112" t="s">
        <v>410</v>
      </c>
      <c r="G27" s="113">
        <v>8</v>
      </c>
      <c r="H27" s="127"/>
      <c r="I27" s="45">
        <f t="shared" si="0"/>
        <v>0</v>
      </c>
      <c r="J27" s="21"/>
      <c r="K27" s="45">
        <f t="shared" si="1"/>
        <v>0</v>
      </c>
    </row>
    <row r="28" spans="1:11" ht="27.75" customHeight="1">
      <c r="A28" s="19" t="s">
        <v>23</v>
      </c>
      <c r="B28" s="6" t="s">
        <v>370</v>
      </c>
      <c r="C28" s="19"/>
      <c r="D28" s="112" t="s">
        <v>155</v>
      </c>
      <c r="E28" s="112" t="s">
        <v>412</v>
      </c>
      <c r="F28" s="112" t="s">
        <v>410</v>
      </c>
      <c r="G28" s="113">
        <v>2</v>
      </c>
      <c r="H28" s="127"/>
      <c r="I28" s="45">
        <f t="shared" si="0"/>
        <v>0</v>
      </c>
      <c r="J28" s="21"/>
      <c r="K28" s="45">
        <f t="shared" si="1"/>
        <v>0</v>
      </c>
    </row>
    <row r="29" spans="1:11" ht="27.75" customHeight="1">
      <c r="A29" s="19" t="s">
        <v>24</v>
      </c>
      <c r="B29" s="6" t="s">
        <v>371</v>
      </c>
      <c r="C29" s="19"/>
      <c r="D29" s="112" t="s">
        <v>402</v>
      </c>
      <c r="E29" s="112" t="s">
        <v>400</v>
      </c>
      <c r="F29" s="112" t="s">
        <v>410</v>
      </c>
      <c r="G29" s="113">
        <v>20</v>
      </c>
      <c r="H29" s="127"/>
      <c r="I29" s="45">
        <f t="shared" si="0"/>
        <v>0</v>
      </c>
      <c r="J29" s="21"/>
      <c r="K29" s="45">
        <f t="shared" si="1"/>
        <v>0</v>
      </c>
    </row>
    <row r="30" spans="1:11" ht="27.75" customHeight="1">
      <c r="A30" s="19" t="s">
        <v>25</v>
      </c>
      <c r="B30" s="6" t="s">
        <v>372</v>
      </c>
      <c r="C30" s="19"/>
      <c r="D30" s="112" t="s">
        <v>402</v>
      </c>
      <c r="E30" s="112" t="s">
        <v>413</v>
      </c>
      <c r="F30" s="112" t="s">
        <v>410</v>
      </c>
      <c r="G30" s="113">
        <v>20</v>
      </c>
      <c r="H30" s="127"/>
      <c r="I30" s="45">
        <f t="shared" si="0"/>
        <v>0</v>
      </c>
      <c r="J30" s="21"/>
      <c r="K30" s="45">
        <f t="shared" si="1"/>
        <v>0</v>
      </c>
    </row>
    <row r="31" spans="1:11" ht="27.75" customHeight="1">
      <c r="A31" s="19" t="s">
        <v>26</v>
      </c>
      <c r="B31" s="6" t="s">
        <v>372</v>
      </c>
      <c r="C31" s="19"/>
      <c r="D31" s="112" t="s">
        <v>155</v>
      </c>
      <c r="E31" s="112" t="s">
        <v>413</v>
      </c>
      <c r="F31" s="112" t="s">
        <v>410</v>
      </c>
      <c r="G31" s="113">
        <v>5</v>
      </c>
      <c r="H31" s="127"/>
      <c r="I31" s="45">
        <f t="shared" si="0"/>
        <v>0</v>
      </c>
      <c r="J31" s="21"/>
      <c r="K31" s="45">
        <f t="shared" si="1"/>
        <v>0</v>
      </c>
    </row>
    <row r="32" spans="1:11" ht="27.75" customHeight="1">
      <c r="A32" s="19" t="s">
        <v>89</v>
      </c>
      <c r="B32" s="6" t="s">
        <v>373</v>
      </c>
      <c r="C32" s="19"/>
      <c r="D32" s="112" t="s">
        <v>402</v>
      </c>
      <c r="E32" s="112" t="s">
        <v>414</v>
      </c>
      <c r="F32" s="112" t="s">
        <v>410</v>
      </c>
      <c r="G32" s="113">
        <v>10</v>
      </c>
      <c r="H32" s="127"/>
      <c r="I32" s="45">
        <f t="shared" si="0"/>
        <v>0</v>
      </c>
      <c r="J32" s="21"/>
      <c r="K32" s="45">
        <f t="shared" si="1"/>
        <v>0</v>
      </c>
    </row>
    <row r="33" spans="1:11" ht="27.75" customHeight="1">
      <c r="A33" s="19" t="s">
        <v>90</v>
      </c>
      <c r="B33" s="6" t="s">
        <v>374</v>
      </c>
      <c r="C33" s="19"/>
      <c r="D33" s="112" t="s">
        <v>155</v>
      </c>
      <c r="E33" s="112"/>
      <c r="F33" s="112" t="s">
        <v>399</v>
      </c>
      <c r="G33" s="113">
        <v>5</v>
      </c>
      <c r="H33" s="127"/>
      <c r="I33" s="45">
        <f t="shared" si="0"/>
        <v>0</v>
      </c>
      <c r="J33" s="21"/>
      <c r="K33" s="45">
        <f t="shared" si="1"/>
        <v>0</v>
      </c>
    </row>
    <row r="34" spans="1:11" ht="27.75" customHeight="1">
      <c r="A34" s="19" t="s">
        <v>91</v>
      </c>
      <c r="B34" s="6" t="s">
        <v>374</v>
      </c>
      <c r="C34" s="19"/>
      <c r="D34" s="112" t="s">
        <v>340</v>
      </c>
      <c r="E34" s="112"/>
      <c r="F34" s="112" t="s">
        <v>415</v>
      </c>
      <c r="G34" s="113">
        <v>5</v>
      </c>
      <c r="H34" s="127"/>
      <c r="I34" s="45">
        <f t="shared" si="0"/>
        <v>0</v>
      </c>
      <c r="J34" s="21"/>
      <c r="K34" s="45">
        <f t="shared" si="1"/>
        <v>0</v>
      </c>
    </row>
    <row r="35" spans="1:11" ht="27.75" customHeight="1">
      <c r="A35" s="19" t="s">
        <v>92</v>
      </c>
      <c r="B35" s="6" t="s">
        <v>375</v>
      </c>
      <c r="C35" s="19"/>
      <c r="D35" s="112" t="s">
        <v>142</v>
      </c>
      <c r="E35" s="112" t="s">
        <v>416</v>
      </c>
      <c r="F35" s="112" t="s">
        <v>137</v>
      </c>
      <c r="G35" s="113">
        <v>25</v>
      </c>
      <c r="H35" s="127"/>
      <c r="I35" s="45">
        <f t="shared" si="0"/>
        <v>0</v>
      </c>
      <c r="J35" s="21"/>
      <c r="K35" s="45">
        <f t="shared" si="1"/>
        <v>0</v>
      </c>
    </row>
    <row r="36" spans="1:11" ht="27.75" customHeight="1">
      <c r="A36" s="19" t="s">
        <v>93</v>
      </c>
      <c r="B36" s="6" t="s">
        <v>376</v>
      </c>
      <c r="C36" s="19"/>
      <c r="D36" s="112" t="s">
        <v>39</v>
      </c>
      <c r="E36" s="112" t="s">
        <v>57</v>
      </c>
      <c r="F36" s="112" t="s">
        <v>42</v>
      </c>
      <c r="G36" s="113">
        <v>5</v>
      </c>
      <c r="H36" s="127"/>
      <c r="I36" s="45">
        <f t="shared" si="0"/>
        <v>0</v>
      </c>
      <c r="J36" s="21"/>
      <c r="K36" s="45">
        <f t="shared" si="1"/>
        <v>0</v>
      </c>
    </row>
    <row r="37" spans="1:11" ht="27.75" customHeight="1">
      <c r="A37" s="19" t="s">
        <v>94</v>
      </c>
      <c r="B37" s="6" t="s">
        <v>377</v>
      </c>
      <c r="C37" s="19"/>
      <c r="D37" s="112" t="s">
        <v>340</v>
      </c>
      <c r="E37" s="112" t="s">
        <v>417</v>
      </c>
      <c r="F37" s="112" t="s">
        <v>418</v>
      </c>
      <c r="G37" s="113">
        <v>15</v>
      </c>
      <c r="H37" s="127"/>
      <c r="I37" s="45">
        <f t="shared" si="0"/>
        <v>0</v>
      </c>
      <c r="J37" s="21"/>
      <c r="K37" s="45">
        <f t="shared" si="1"/>
        <v>0</v>
      </c>
    </row>
    <row r="38" spans="1:11" ht="27.75" customHeight="1">
      <c r="A38" s="19" t="s">
        <v>95</v>
      </c>
      <c r="B38" s="6" t="s">
        <v>377</v>
      </c>
      <c r="C38" s="19"/>
      <c r="D38" s="112" t="s">
        <v>419</v>
      </c>
      <c r="E38" s="112">
        <v>0.005</v>
      </c>
      <c r="F38" s="112" t="s">
        <v>339</v>
      </c>
      <c r="G38" s="113">
        <v>5</v>
      </c>
      <c r="H38" s="127"/>
      <c r="I38" s="45">
        <f t="shared" si="0"/>
        <v>0</v>
      </c>
      <c r="J38" s="21"/>
      <c r="K38" s="45">
        <f t="shared" si="1"/>
        <v>0</v>
      </c>
    </row>
    <row r="39" spans="1:11" ht="27.75" customHeight="1">
      <c r="A39" s="19" t="s">
        <v>96</v>
      </c>
      <c r="B39" s="6" t="s">
        <v>378</v>
      </c>
      <c r="C39" s="19"/>
      <c r="D39" s="112" t="s">
        <v>142</v>
      </c>
      <c r="E39" s="112"/>
      <c r="F39" s="112" t="s">
        <v>420</v>
      </c>
      <c r="G39" s="113">
        <v>55</v>
      </c>
      <c r="H39" s="127"/>
      <c r="I39" s="45">
        <f t="shared" si="0"/>
        <v>0</v>
      </c>
      <c r="J39" s="21"/>
      <c r="K39" s="45">
        <f t="shared" si="1"/>
        <v>0</v>
      </c>
    </row>
    <row r="40" spans="1:11" ht="27.75" customHeight="1">
      <c r="A40" s="19" t="s">
        <v>97</v>
      </c>
      <c r="B40" s="6" t="s">
        <v>379</v>
      </c>
      <c r="C40" s="19"/>
      <c r="D40" s="112" t="s">
        <v>142</v>
      </c>
      <c r="E40" s="112"/>
      <c r="F40" s="112" t="s">
        <v>421</v>
      </c>
      <c r="G40" s="113">
        <v>500</v>
      </c>
      <c r="H40" s="127"/>
      <c r="I40" s="45">
        <f t="shared" si="0"/>
        <v>0</v>
      </c>
      <c r="J40" s="21"/>
      <c r="K40" s="45">
        <f t="shared" si="1"/>
        <v>0</v>
      </c>
    </row>
    <row r="41" spans="1:11" ht="27.75" customHeight="1">
      <c r="A41" s="19" t="s">
        <v>98</v>
      </c>
      <c r="B41" s="6" t="s">
        <v>380</v>
      </c>
      <c r="C41" s="19"/>
      <c r="D41" s="112" t="s">
        <v>402</v>
      </c>
      <c r="E41" s="112" t="s">
        <v>422</v>
      </c>
      <c r="F41" s="112" t="s">
        <v>423</v>
      </c>
      <c r="G41" s="113">
        <v>15</v>
      </c>
      <c r="H41" s="127"/>
      <c r="I41" s="45">
        <f t="shared" si="0"/>
        <v>0</v>
      </c>
      <c r="J41" s="21"/>
      <c r="K41" s="45">
        <f t="shared" si="1"/>
        <v>0</v>
      </c>
    </row>
    <row r="42" spans="1:11" ht="27.75" customHeight="1">
      <c r="A42" s="19" t="s">
        <v>99</v>
      </c>
      <c r="B42" s="6" t="s">
        <v>381</v>
      </c>
      <c r="C42" s="19"/>
      <c r="D42" s="112" t="s">
        <v>142</v>
      </c>
      <c r="E42" s="112"/>
      <c r="F42" s="112" t="s">
        <v>393</v>
      </c>
      <c r="G42" s="113">
        <v>5</v>
      </c>
      <c r="H42" s="127"/>
      <c r="I42" s="45">
        <f t="shared" si="0"/>
        <v>0</v>
      </c>
      <c r="J42" s="21"/>
      <c r="K42" s="45">
        <f t="shared" si="1"/>
        <v>0</v>
      </c>
    </row>
    <row r="43" spans="1:11" ht="27.75" customHeight="1">
      <c r="A43" s="19" t="s">
        <v>100</v>
      </c>
      <c r="B43" s="6" t="s">
        <v>382</v>
      </c>
      <c r="C43" s="19"/>
      <c r="D43" s="112" t="s">
        <v>142</v>
      </c>
      <c r="E43" s="112" t="s">
        <v>424</v>
      </c>
      <c r="F43" s="112" t="s">
        <v>425</v>
      </c>
      <c r="G43" s="113">
        <v>10</v>
      </c>
      <c r="H43" s="127"/>
      <c r="I43" s="45">
        <f t="shared" si="0"/>
        <v>0</v>
      </c>
      <c r="J43" s="21"/>
      <c r="K43" s="45">
        <f t="shared" si="1"/>
        <v>0</v>
      </c>
    </row>
    <row r="44" spans="1:11" ht="48" customHeight="1">
      <c r="A44" s="19" t="s">
        <v>101</v>
      </c>
      <c r="B44" s="6" t="s">
        <v>383</v>
      </c>
      <c r="C44" s="19"/>
      <c r="D44" s="112" t="s">
        <v>155</v>
      </c>
      <c r="E44" s="112" t="s">
        <v>426</v>
      </c>
      <c r="F44" s="112" t="s">
        <v>427</v>
      </c>
      <c r="G44" s="113">
        <v>2</v>
      </c>
      <c r="H44" s="127"/>
      <c r="I44" s="45">
        <f t="shared" si="0"/>
        <v>0</v>
      </c>
      <c r="J44" s="21"/>
      <c r="K44" s="45">
        <f t="shared" si="1"/>
        <v>0</v>
      </c>
    </row>
    <row r="45" spans="1:11" ht="27.75" customHeight="1">
      <c r="A45" s="19" t="s">
        <v>102</v>
      </c>
      <c r="B45" s="6" t="s">
        <v>384</v>
      </c>
      <c r="C45" s="19"/>
      <c r="D45" s="112" t="s">
        <v>39</v>
      </c>
      <c r="E45" s="112" t="s">
        <v>60</v>
      </c>
      <c r="F45" s="112" t="s">
        <v>151</v>
      </c>
      <c r="G45" s="113">
        <v>5</v>
      </c>
      <c r="H45" s="127"/>
      <c r="I45" s="45">
        <f t="shared" si="0"/>
        <v>0</v>
      </c>
      <c r="J45" s="21"/>
      <c r="K45" s="45">
        <f t="shared" si="1"/>
        <v>0</v>
      </c>
    </row>
    <row r="46" spans="1:11" ht="27.75" customHeight="1">
      <c r="A46" s="19" t="s">
        <v>103</v>
      </c>
      <c r="B46" s="6" t="s">
        <v>385</v>
      </c>
      <c r="C46" s="19"/>
      <c r="D46" s="114" t="s">
        <v>39</v>
      </c>
      <c r="E46" s="114" t="s">
        <v>152</v>
      </c>
      <c r="F46" s="112" t="s">
        <v>428</v>
      </c>
      <c r="G46" s="113">
        <v>2</v>
      </c>
      <c r="H46" s="127"/>
      <c r="I46" s="45">
        <f t="shared" si="0"/>
        <v>0</v>
      </c>
      <c r="J46" s="21"/>
      <c r="K46" s="45">
        <f t="shared" si="1"/>
        <v>0</v>
      </c>
    </row>
    <row r="47" spans="1:11" ht="27.75" customHeight="1">
      <c r="A47" s="19" t="s">
        <v>104</v>
      </c>
      <c r="B47" s="15" t="s">
        <v>386</v>
      </c>
      <c r="C47" s="19"/>
      <c r="D47" s="114" t="s">
        <v>155</v>
      </c>
      <c r="E47" s="114" t="s">
        <v>429</v>
      </c>
      <c r="F47" s="112" t="s">
        <v>75</v>
      </c>
      <c r="G47" s="113">
        <v>3</v>
      </c>
      <c r="H47" s="127"/>
      <c r="I47" s="45">
        <f t="shared" si="0"/>
        <v>0</v>
      </c>
      <c r="J47" s="21"/>
      <c r="K47" s="45">
        <f t="shared" si="1"/>
        <v>0</v>
      </c>
    </row>
    <row r="48" spans="1:11" ht="27.75" customHeight="1">
      <c r="A48" s="19" t="s">
        <v>105</v>
      </c>
      <c r="B48" s="15" t="s">
        <v>387</v>
      </c>
      <c r="C48" s="19"/>
      <c r="D48" s="114" t="s">
        <v>402</v>
      </c>
      <c r="E48" s="114" t="s">
        <v>429</v>
      </c>
      <c r="F48" s="112" t="s">
        <v>75</v>
      </c>
      <c r="G48" s="113">
        <v>30</v>
      </c>
      <c r="H48" s="127"/>
      <c r="I48" s="45">
        <f t="shared" si="0"/>
        <v>0</v>
      </c>
      <c r="J48" s="21"/>
      <c r="K48" s="45">
        <f t="shared" si="1"/>
        <v>0</v>
      </c>
    </row>
    <row r="49" spans="1:11" ht="27.75" customHeight="1">
      <c r="A49" s="19" t="s">
        <v>106</v>
      </c>
      <c r="B49" s="6" t="s">
        <v>388</v>
      </c>
      <c r="C49" s="19"/>
      <c r="D49" s="114" t="s">
        <v>142</v>
      </c>
      <c r="E49" s="114" t="s">
        <v>430</v>
      </c>
      <c r="F49" s="112" t="s">
        <v>75</v>
      </c>
      <c r="G49" s="113">
        <v>3</v>
      </c>
      <c r="H49" s="127"/>
      <c r="I49" s="45">
        <f t="shared" si="0"/>
        <v>0</v>
      </c>
      <c r="J49" s="21"/>
      <c r="K49" s="45">
        <f t="shared" si="1"/>
        <v>0</v>
      </c>
    </row>
    <row r="50" spans="1:11" ht="27.75" customHeight="1">
      <c r="A50" s="19" t="s">
        <v>107</v>
      </c>
      <c r="B50" s="15" t="s">
        <v>389</v>
      </c>
      <c r="C50" s="19"/>
      <c r="D50" s="114" t="s">
        <v>142</v>
      </c>
      <c r="E50" s="114"/>
      <c r="F50" s="112" t="s">
        <v>78</v>
      </c>
      <c r="G50" s="112">
        <v>25</v>
      </c>
      <c r="H50" s="127"/>
      <c r="I50" s="45">
        <f t="shared" si="0"/>
        <v>0</v>
      </c>
      <c r="J50" s="21"/>
      <c r="K50" s="45">
        <f t="shared" si="1"/>
        <v>0</v>
      </c>
    </row>
    <row r="51" spans="1:11" ht="19.5" customHeight="1">
      <c r="A51" s="28"/>
      <c r="B51" s="29"/>
      <c r="C51" s="29"/>
      <c r="D51" s="29"/>
      <c r="E51" s="29"/>
      <c r="F51" s="29"/>
      <c r="G51" s="29"/>
      <c r="H51" s="95" t="s">
        <v>80</v>
      </c>
      <c r="I51" s="47">
        <f>SUM(I9:I50)</f>
        <v>0</v>
      </c>
      <c r="J51" s="29"/>
      <c r="K51" s="49">
        <f>SUM(K9:K50)</f>
        <v>0</v>
      </c>
    </row>
    <row r="52" spans="1:11" s="14" customFormat="1" ht="19.5" customHeight="1">
      <c r="A52" s="30" t="s">
        <v>33</v>
      </c>
      <c r="B52" s="38"/>
      <c r="C52" s="38"/>
      <c r="D52" s="38"/>
      <c r="E52" s="38"/>
      <c r="F52" s="38"/>
      <c r="G52" s="38"/>
      <c r="H52" s="38"/>
      <c r="I52" s="26"/>
      <c r="J52" s="27"/>
      <c r="K52" s="31" t="s">
        <v>31</v>
      </c>
    </row>
    <row r="53" spans="1:11" s="14" customFormat="1" ht="19.5" customHeight="1">
      <c r="A53" s="30" t="s">
        <v>35</v>
      </c>
      <c r="B53" s="38"/>
      <c r="C53" s="38"/>
      <c r="D53" s="38"/>
      <c r="E53" s="38"/>
      <c r="F53" s="38"/>
      <c r="G53" s="38"/>
      <c r="H53" s="38"/>
      <c r="I53" s="38"/>
      <c r="J53" s="38"/>
      <c r="K53" s="39"/>
    </row>
    <row r="54" spans="1:11" s="14" customFormat="1" ht="19.5" customHeight="1">
      <c r="A54" s="32" t="s">
        <v>34</v>
      </c>
      <c r="B54" s="40"/>
      <c r="C54" s="40"/>
      <c r="D54" s="40"/>
      <c r="E54" s="40"/>
      <c r="F54" s="40"/>
      <c r="G54" s="40"/>
      <c r="H54" s="40"/>
      <c r="I54" s="72" t="s">
        <v>84</v>
      </c>
      <c r="J54" s="40"/>
      <c r="K54" s="41">
        <f>K51-I51</f>
        <v>0</v>
      </c>
    </row>
    <row r="55" spans="1:11" ht="9.75" customHeight="1">
      <c r="A55" s="4"/>
      <c r="K55" s="16"/>
    </row>
    <row r="56" spans="1:11" ht="30.75" customHeight="1">
      <c r="A56" s="118" t="s">
        <v>128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</row>
    <row r="57" spans="1:11" ht="18" customHeight="1">
      <c r="A57" s="8"/>
      <c r="B57" s="8"/>
      <c r="C57" s="8"/>
      <c r="D57" s="8"/>
      <c r="E57" s="8"/>
      <c r="F57" s="8"/>
      <c r="G57" s="8"/>
      <c r="H57" s="7"/>
      <c r="I57" s="9"/>
      <c r="K57" s="10"/>
    </row>
    <row r="58" spans="4:9" ht="19.5" customHeight="1">
      <c r="D58" s="1"/>
      <c r="I58" s="5"/>
    </row>
    <row r="59" spans="4:9" ht="11.25">
      <c r="D59" s="1"/>
      <c r="I59" s="5"/>
    </row>
    <row r="66" ht="11.25">
      <c r="I66" s="11"/>
    </row>
    <row r="67" ht="11.25">
      <c r="I67" s="12"/>
    </row>
    <row r="68" ht="11.25">
      <c r="K68" s="7"/>
    </row>
    <row r="69" ht="11.25">
      <c r="K69" s="7"/>
    </row>
  </sheetData>
  <sheetProtection/>
  <mergeCells count="4">
    <mergeCell ref="A4:K4"/>
    <mergeCell ref="A5:K5"/>
    <mergeCell ref="A6:K6"/>
    <mergeCell ref="A56:K56"/>
  </mergeCells>
  <printOptions horizontalCentered="1"/>
  <pageMargins left="0.3937007874015748" right="0.31496062992125984" top="0.5511811023622047" bottom="0.984251968503937" header="0.31496062992125984" footer="0.31496062992125984"/>
  <pageSetup horizontalDpi="600" verticalDpi="600" orientation="landscape" paperSize="9" scale="85" r:id="rId1"/>
  <headerFooter>
    <oddFooter>&amp;C&amp;8&amp;P&amp;R
&amp;"Arimo,Pogrubiona kursywa"&amp;9&amp;KFF0000Podpis osób uprawnionych /  kwalifikowany podpis elektroniczny&amp;"Tahoma,Pogrubiony"&amp;10&amp;K000000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5" sqref="A5:K5"/>
    </sheetView>
  </sheetViews>
  <sheetFormatPr defaultColWidth="11.421875" defaultRowHeight="12.75"/>
  <cols>
    <col min="1" max="1" width="3.8515625" style="1" customWidth="1"/>
    <col min="2" max="2" width="30.421875" style="1" customWidth="1"/>
    <col min="3" max="3" width="35.8515625" style="1" customWidth="1"/>
    <col min="4" max="4" width="17.140625" style="5" customWidth="1"/>
    <col min="5" max="5" width="14.140625" style="1" customWidth="1"/>
    <col min="6" max="6" width="12.421875" style="1" customWidth="1"/>
    <col min="7" max="7" width="8.8515625" style="1" customWidth="1"/>
    <col min="8" max="8" width="11.57421875" style="1" customWidth="1"/>
    <col min="9" max="9" width="13.57421875" style="1" customWidth="1"/>
    <col min="10" max="10" width="6.57421875" style="1" customWidth="1"/>
    <col min="11" max="11" width="13.57421875" style="1" customWidth="1"/>
    <col min="12" max="16384" width="11.421875" style="1" customWidth="1"/>
  </cols>
  <sheetData>
    <row r="1" spans="5:11" s="83" customFormat="1" ht="11.25">
      <c r="E1" s="84"/>
      <c r="F1" s="84"/>
      <c r="G1" s="85"/>
      <c r="K1" s="87" t="s">
        <v>199</v>
      </c>
    </row>
    <row r="2" s="81" customFormat="1" ht="9.75" customHeight="1">
      <c r="A2" s="79"/>
    </row>
    <row r="3" spans="2:11" s="81" customFormat="1" ht="19.5" customHeight="1">
      <c r="B3" s="94" t="s">
        <v>81</v>
      </c>
      <c r="K3" s="89" t="s">
        <v>32</v>
      </c>
    </row>
    <row r="4" spans="1:11" s="23" customFormat="1" ht="29.25" customHeight="1">
      <c r="A4" s="115" t="s">
        <v>38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s="33" customFormat="1" ht="29.25" customHeight="1">
      <c r="A5" s="116" t="s">
        <v>37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s="23" customFormat="1" ht="19.5" customHeight="1">
      <c r="A6" s="117" t="s">
        <v>431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2:7" s="23" customFormat="1" ht="11.25">
      <c r="B7" s="34"/>
      <c r="C7" s="34"/>
      <c r="D7" s="35"/>
      <c r="E7" s="36"/>
      <c r="F7" s="36"/>
      <c r="G7" s="36"/>
    </row>
    <row r="8" spans="1:11" s="23" customFormat="1" ht="47.25" customHeight="1">
      <c r="A8" s="18" t="s">
        <v>30</v>
      </c>
      <c r="B8" s="18" t="s">
        <v>3</v>
      </c>
      <c r="C8" s="18" t="s">
        <v>27</v>
      </c>
      <c r="D8" s="18" t="s">
        <v>0</v>
      </c>
      <c r="E8" s="18" t="s">
        <v>1</v>
      </c>
      <c r="F8" s="18" t="s">
        <v>2</v>
      </c>
      <c r="G8" s="18" t="s">
        <v>36</v>
      </c>
      <c r="H8" s="20" t="s">
        <v>86</v>
      </c>
      <c r="I8" s="18" t="s">
        <v>29</v>
      </c>
      <c r="J8" s="18" t="s">
        <v>82</v>
      </c>
      <c r="K8" s="18" t="s">
        <v>28</v>
      </c>
    </row>
    <row r="9" spans="1:11" ht="27.75" customHeight="1">
      <c r="A9" s="19" t="s">
        <v>4</v>
      </c>
      <c r="B9" s="6" t="s">
        <v>432</v>
      </c>
      <c r="C9" s="19"/>
      <c r="D9" s="114" t="s">
        <v>39</v>
      </c>
      <c r="E9" s="114" t="s">
        <v>456</v>
      </c>
      <c r="F9" s="112" t="s">
        <v>457</v>
      </c>
      <c r="G9" s="121">
        <v>2</v>
      </c>
      <c r="H9" s="126"/>
      <c r="I9" s="45">
        <f>G9*H9</f>
        <v>0</v>
      </c>
      <c r="J9" s="21"/>
      <c r="K9" s="45">
        <f>(I9*J9)+I9</f>
        <v>0</v>
      </c>
    </row>
    <row r="10" spans="1:11" ht="27.75" customHeight="1">
      <c r="A10" s="19" t="s">
        <v>5</v>
      </c>
      <c r="B10" s="6" t="s">
        <v>433</v>
      </c>
      <c r="C10" s="19"/>
      <c r="D10" s="114" t="s">
        <v>58</v>
      </c>
      <c r="E10" s="114" t="s">
        <v>458</v>
      </c>
      <c r="F10" s="112" t="s">
        <v>135</v>
      </c>
      <c r="G10" s="121">
        <v>1</v>
      </c>
      <c r="H10" s="126"/>
      <c r="I10" s="45">
        <f aca="true" t="shared" si="0" ref="I10:I41">G10*H10</f>
        <v>0</v>
      </c>
      <c r="J10" s="21"/>
      <c r="K10" s="45">
        <f aca="true" t="shared" si="1" ref="K10:K41">(I10*J10)+I10</f>
        <v>0</v>
      </c>
    </row>
    <row r="11" spans="1:11" ht="27.75" customHeight="1">
      <c r="A11" s="19" t="s">
        <v>6</v>
      </c>
      <c r="B11" s="6" t="s">
        <v>434</v>
      </c>
      <c r="C11" s="19"/>
      <c r="D11" s="114" t="s">
        <v>39</v>
      </c>
      <c r="E11" s="114" t="s">
        <v>167</v>
      </c>
      <c r="F11" s="112" t="s">
        <v>44</v>
      </c>
      <c r="G11" s="121">
        <v>10</v>
      </c>
      <c r="H11" s="126"/>
      <c r="I11" s="45">
        <f t="shared" si="0"/>
        <v>0</v>
      </c>
      <c r="J11" s="21"/>
      <c r="K11" s="45">
        <f t="shared" si="1"/>
        <v>0</v>
      </c>
    </row>
    <row r="12" spans="1:11" ht="27.75" customHeight="1">
      <c r="A12" s="19" t="s">
        <v>7</v>
      </c>
      <c r="B12" s="6" t="s">
        <v>435</v>
      </c>
      <c r="C12" s="19"/>
      <c r="D12" s="114" t="s">
        <v>39</v>
      </c>
      <c r="E12" s="114" t="s">
        <v>459</v>
      </c>
      <c r="F12" s="112" t="s">
        <v>42</v>
      </c>
      <c r="G12" s="121">
        <v>2</v>
      </c>
      <c r="H12" s="126"/>
      <c r="I12" s="45">
        <f t="shared" si="0"/>
        <v>0</v>
      </c>
      <c r="J12" s="21"/>
      <c r="K12" s="45">
        <f t="shared" si="1"/>
        <v>0</v>
      </c>
    </row>
    <row r="13" spans="1:11" ht="27.75" customHeight="1">
      <c r="A13" s="19" t="s">
        <v>8</v>
      </c>
      <c r="B13" s="6" t="s">
        <v>436</v>
      </c>
      <c r="C13" s="19"/>
      <c r="D13" s="114" t="s">
        <v>58</v>
      </c>
      <c r="E13" s="114" t="s">
        <v>460</v>
      </c>
      <c r="F13" s="112" t="s">
        <v>70</v>
      </c>
      <c r="G13" s="121">
        <v>35</v>
      </c>
      <c r="H13" s="126"/>
      <c r="I13" s="45">
        <f t="shared" si="0"/>
        <v>0</v>
      </c>
      <c r="J13" s="21"/>
      <c r="K13" s="45">
        <f t="shared" si="1"/>
        <v>0</v>
      </c>
    </row>
    <row r="14" spans="1:11" ht="27.75" customHeight="1">
      <c r="A14" s="19" t="s">
        <v>9</v>
      </c>
      <c r="B14" s="6" t="s">
        <v>299</v>
      </c>
      <c r="C14" s="19"/>
      <c r="D14" s="114" t="s">
        <v>39</v>
      </c>
      <c r="E14" s="114" t="s">
        <v>163</v>
      </c>
      <c r="F14" s="112" t="s">
        <v>56</v>
      </c>
      <c r="G14" s="121">
        <v>10</v>
      </c>
      <c r="H14" s="126"/>
      <c r="I14" s="45">
        <f t="shared" si="0"/>
        <v>0</v>
      </c>
      <c r="J14" s="21"/>
      <c r="K14" s="45">
        <f t="shared" si="1"/>
        <v>0</v>
      </c>
    </row>
    <row r="15" spans="1:11" ht="27.75" customHeight="1">
      <c r="A15" s="19" t="s">
        <v>10</v>
      </c>
      <c r="B15" s="6" t="s">
        <v>437</v>
      </c>
      <c r="C15" s="19"/>
      <c r="D15" s="114" t="s">
        <v>58</v>
      </c>
      <c r="E15" s="114" t="s">
        <v>130</v>
      </c>
      <c r="F15" s="112" t="s">
        <v>461</v>
      </c>
      <c r="G15" s="121">
        <v>1</v>
      </c>
      <c r="H15" s="126"/>
      <c r="I15" s="45">
        <f t="shared" si="0"/>
        <v>0</v>
      </c>
      <c r="J15" s="21"/>
      <c r="K15" s="45">
        <f t="shared" si="1"/>
        <v>0</v>
      </c>
    </row>
    <row r="16" spans="1:11" ht="27.75" customHeight="1">
      <c r="A16" s="19" t="s">
        <v>11</v>
      </c>
      <c r="B16" s="6" t="s">
        <v>438</v>
      </c>
      <c r="C16" s="19"/>
      <c r="D16" s="114" t="s">
        <v>58</v>
      </c>
      <c r="E16" s="114" t="s">
        <v>462</v>
      </c>
      <c r="F16" s="112" t="s">
        <v>463</v>
      </c>
      <c r="G16" s="121">
        <v>1</v>
      </c>
      <c r="H16" s="126"/>
      <c r="I16" s="45">
        <f t="shared" si="0"/>
        <v>0</v>
      </c>
      <c r="J16" s="21"/>
      <c r="K16" s="45">
        <f t="shared" si="1"/>
        <v>0</v>
      </c>
    </row>
    <row r="17" spans="1:11" ht="27.75" customHeight="1">
      <c r="A17" s="19" t="s">
        <v>12</v>
      </c>
      <c r="B17" s="6" t="s">
        <v>439</v>
      </c>
      <c r="C17" s="19"/>
      <c r="D17" s="114" t="s">
        <v>58</v>
      </c>
      <c r="E17" s="114" t="s">
        <v>462</v>
      </c>
      <c r="F17" s="112" t="s">
        <v>463</v>
      </c>
      <c r="G17" s="121">
        <v>13</v>
      </c>
      <c r="H17" s="126"/>
      <c r="I17" s="45">
        <f t="shared" si="0"/>
        <v>0</v>
      </c>
      <c r="J17" s="21"/>
      <c r="K17" s="45">
        <f t="shared" si="1"/>
        <v>0</v>
      </c>
    </row>
    <row r="18" spans="1:11" ht="27.75" customHeight="1">
      <c r="A18" s="19" t="s">
        <v>13</v>
      </c>
      <c r="B18" s="15" t="s">
        <v>440</v>
      </c>
      <c r="C18" s="19"/>
      <c r="D18" s="114" t="s">
        <v>58</v>
      </c>
      <c r="E18" s="122" t="s">
        <v>57</v>
      </c>
      <c r="F18" s="112" t="s">
        <v>63</v>
      </c>
      <c r="G18" s="121">
        <v>10</v>
      </c>
      <c r="H18" s="126"/>
      <c r="I18" s="45">
        <f t="shared" si="0"/>
        <v>0</v>
      </c>
      <c r="J18" s="21"/>
      <c r="K18" s="45">
        <f t="shared" si="1"/>
        <v>0</v>
      </c>
    </row>
    <row r="19" spans="1:11" ht="27.75" customHeight="1">
      <c r="A19" s="19" t="s">
        <v>14</v>
      </c>
      <c r="B19" s="15" t="s">
        <v>440</v>
      </c>
      <c r="C19" s="19"/>
      <c r="D19" s="114" t="s">
        <v>39</v>
      </c>
      <c r="E19" s="122" t="s">
        <v>168</v>
      </c>
      <c r="F19" s="112" t="s">
        <v>132</v>
      </c>
      <c r="G19" s="121">
        <v>5</v>
      </c>
      <c r="H19" s="126"/>
      <c r="I19" s="45">
        <f t="shared" si="0"/>
        <v>0</v>
      </c>
      <c r="J19" s="21"/>
      <c r="K19" s="45">
        <f t="shared" si="1"/>
        <v>0</v>
      </c>
    </row>
    <row r="20" spans="1:11" ht="27.75" customHeight="1">
      <c r="A20" s="19" t="s">
        <v>15</v>
      </c>
      <c r="B20" s="6" t="s">
        <v>441</v>
      </c>
      <c r="C20" s="19"/>
      <c r="D20" s="114" t="s">
        <v>58</v>
      </c>
      <c r="E20" s="114" t="s">
        <v>464</v>
      </c>
      <c r="F20" s="112" t="s">
        <v>63</v>
      </c>
      <c r="G20" s="121">
        <v>2</v>
      </c>
      <c r="H20" s="126"/>
      <c r="I20" s="45">
        <f t="shared" si="0"/>
        <v>0</v>
      </c>
      <c r="J20" s="21"/>
      <c r="K20" s="45">
        <f t="shared" si="1"/>
        <v>0</v>
      </c>
    </row>
    <row r="21" spans="1:11" ht="27.75" customHeight="1">
      <c r="A21" s="19" t="s">
        <v>16</v>
      </c>
      <c r="B21" s="6" t="s">
        <v>442</v>
      </c>
      <c r="C21" s="19"/>
      <c r="D21" s="114" t="s">
        <v>58</v>
      </c>
      <c r="E21" s="114" t="s">
        <v>462</v>
      </c>
      <c r="F21" s="112" t="s">
        <v>463</v>
      </c>
      <c r="G21" s="121">
        <v>14</v>
      </c>
      <c r="H21" s="126"/>
      <c r="I21" s="45">
        <f t="shared" si="0"/>
        <v>0</v>
      </c>
      <c r="J21" s="21"/>
      <c r="K21" s="45">
        <f t="shared" si="1"/>
        <v>0</v>
      </c>
    </row>
    <row r="22" spans="1:11" ht="27.75" customHeight="1">
      <c r="A22" s="19" t="s">
        <v>17</v>
      </c>
      <c r="B22" s="6" t="s">
        <v>443</v>
      </c>
      <c r="C22" s="19"/>
      <c r="D22" s="114" t="s">
        <v>58</v>
      </c>
      <c r="E22" s="114" t="s">
        <v>462</v>
      </c>
      <c r="F22" s="112" t="s">
        <v>463</v>
      </c>
      <c r="G22" s="121">
        <v>2</v>
      </c>
      <c r="H22" s="126"/>
      <c r="I22" s="45">
        <f t="shared" si="0"/>
        <v>0</v>
      </c>
      <c r="J22" s="21"/>
      <c r="K22" s="45">
        <f t="shared" si="1"/>
        <v>0</v>
      </c>
    </row>
    <row r="23" spans="1:11" ht="27.75" customHeight="1">
      <c r="A23" s="19" t="s">
        <v>18</v>
      </c>
      <c r="B23" s="6" t="s">
        <v>444</v>
      </c>
      <c r="C23" s="19"/>
      <c r="D23" s="114" t="s">
        <v>58</v>
      </c>
      <c r="E23" s="114" t="s">
        <v>462</v>
      </c>
      <c r="F23" s="112" t="s">
        <v>463</v>
      </c>
      <c r="G23" s="121">
        <v>4</v>
      </c>
      <c r="H23" s="126"/>
      <c r="I23" s="45">
        <f t="shared" si="0"/>
        <v>0</v>
      </c>
      <c r="J23" s="21"/>
      <c r="K23" s="45">
        <f t="shared" si="1"/>
        <v>0</v>
      </c>
    </row>
    <row r="24" spans="1:11" ht="27.75" customHeight="1">
      <c r="A24" s="19" t="s">
        <v>19</v>
      </c>
      <c r="B24" s="6" t="s">
        <v>445</v>
      </c>
      <c r="C24" s="19"/>
      <c r="D24" s="114" t="s">
        <v>58</v>
      </c>
      <c r="E24" s="114" t="s">
        <v>464</v>
      </c>
      <c r="F24" s="112" t="s">
        <v>463</v>
      </c>
      <c r="G24" s="121">
        <v>2</v>
      </c>
      <c r="H24" s="126"/>
      <c r="I24" s="45">
        <f t="shared" si="0"/>
        <v>0</v>
      </c>
      <c r="J24" s="21"/>
      <c r="K24" s="45">
        <f t="shared" si="1"/>
        <v>0</v>
      </c>
    </row>
    <row r="25" spans="1:11" ht="27.75" customHeight="1">
      <c r="A25" s="19" t="s">
        <v>20</v>
      </c>
      <c r="B25" s="6" t="s">
        <v>446</v>
      </c>
      <c r="C25" s="19"/>
      <c r="D25" s="114" t="s">
        <v>58</v>
      </c>
      <c r="E25" s="114" t="s">
        <v>464</v>
      </c>
      <c r="F25" s="112" t="s">
        <v>463</v>
      </c>
      <c r="G25" s="121">
        <v>8</v>
      </c>
      <c r="H25" s="126"/>
      <c r="I25" s="45">
        <f t="shared" si="0"/>
        <v>0</v>
      </c>
      <c r="J25" s="21"/>
      <c r="K25" s="45">
        <f t="shared" si="1"/>
        <v>0</v>
      </c>
    </row>
    <row r="26" spans="1:11" ht="27.75" customHeight="1">
      <c r="A26" s="19" t="s">
        <v>21</v>
      </c>
      <c r="B26" s="6" t="s">
        <v>447</v>
      </c>
      <c r="C26" s="19"/>
      <c r="D26" s="114" t="s">
        <v>58</v>
      </c>
      <c r="E26" s="114" t="s">
        <v>462</v>
      </c>
      <c r="F26" s="112" t="s">
        <v>463</v>
      </c>
      <c r="G26" s="121">
        <v>5</v>
      </c>
      <c r="H26" s="126"/>
      <c r="I26" s="45">
        <f t="shared" si="0"/>
        <v>0</v>
      </c>
      <c r="J26" s="21"/>
      <c r="K26" s="45">
        <f t="shared" si="1"/>
        <v>0</v>
      </c>
    </row>
    <row r="27" spans="1:11" ht="27.75" customHeight="1">
      <c r="A27" s="19" t="s">
        <v>22</v>
      </c>
      <c r="B27" s="6" t="s">
        <v>448</v>
      </c>
      <c r="C27" s="19"/>
      <c r="D27" s="114" t="s">
        <v>58</v>
      </c>
      <c r="E27" s="114" t="s">
        <v>462</v>
      </c>
      <c r="F27" s="112" t="s">
        <v>463</v>
      </c>
      <c r="G27" s="121">
        <v>2</v>
      </c>
      <c r="H27" s="126"/>
      <c r="I27" s="45">
        <f t="shared" si="0"/>
        <v>0</v>
      </c>
      <c r="J27" s="21"/>
      <c r="K27" s="45">
        <f t="shared" si="1"/>
        <v>0</v>
      </c>
    </row>
    <row r="28" spans="1:11" ht="27.75" customHeight="1">
      <c r="A28" s="19" t="s">
        <v>23</v>
      </c>
      <c r="B28" s="6" t="s">
        <v>449</v>
      </c>
      <c r="C28" s="19"/>
      <c r="D28" s="114" t="s">
        <v>58</v>
      </c>
      <c r="E28" s="114" t="s">
        <v>462</v>
      </c>
      <c r="F28" s="112" t="s">
        <v>463</v>
      </c>
      <c r="G28" s="121">
        <v>9</v>
      </c>
      <c r="H28" s="126"/>
      <c r="I28" s="45">
        <f t="shared" si="0"/>
        <v>0</v>
      </c>
      <c r="J28" s="21"/>
      <c r="K28" s="45">
        <f t="shared" si="1"/>
        <v>0</v>
      </c>
    </row>
    <row r="29" spans="1:11" ht="27.75" customHeight="1">
      <c r="A29" s="19" t="s">
        <v>24</v>
      </c>
      <c r="B29" s="15" t="s">
        <v>450</v>
      </c>
      <c r="C29" s="19"/>
      <c r="D29" s="114" t="s">
        <v>39</v>
      </c>
      <c r="E29" s="114" t="s">
        <v>465</v>
      </c>
      <c r="F29" s="112" t="s">
        <v>466</v>
      </c>
      <c r="G29" s="121">
        <v>45</v>
      </c>
      <c r="H29" s="126"/>
      <c r="I29" s="45">
        <f t="shared" si="0"/>
        <v>0</v>
      </c>
      <c r="J29" s="21"/>
      <c r="K29" s="45">
        <f t="shared" si="1"/>
        <v>0</v>
      </c>
    </row>
    <row r="30" spans="1:11" ht="27.75" customHeight="1">
      <c r="A30" s="19" t="s">
        <v>25</v>
      </c>
      <c r="B30" s="6" t="s">
        <v>450</v>
      </c>
      <c r="C30" s="19"/>
      <c r="D30" s="112" t="s">
        <v>39</v>
      </c>
      <c r="E30" s="112" t="s">
        <v>467</v>
      </c>
      <c r="F30" s="112" t="s">
        <v>466</v>
      </c>
      <c r="G30" s="121">
        <v>70</v>
      </c>
      <c r="H30" s="126"/>
      <c r="I30" s="45">
        <f t="shared" si="0"/>
        <v>0</v>
      </c>
      <c r="J30" s="21"/>
      <c r="K30" s="45">
        <f t="shared" si="1"/>
        <v>0</v>
      </c>
    </row>
    <row r="31" spans="1:11" ht="27.75" customHeight="1">
      <c r="A31" s="19" t="s">
        <v>26</v>
      </c>
      <c r="B31" s="6" t="s">
        <v>450</v>
      </c>
      <c r="C31" s="19"/>
      <c r="D31" s="112" t="s">
        <v>39</v>
      </c>
      <c r="E31" s="112" t="s">
        <v>468</v>
      </c>
      <c r="F31" s="112" t="s">
        <v>466</v>
      </c>
      <c r="G31" s="121">
        <v>10</v>
      </c>
      <c r="H31" s="126"/>
      <c r="I31" s="45">
        <f t="shared" si="0"/>
        <v>0</v>
      </c>
      <c r="J31" s="21"/>
      <c r="K31" s="45">
        <f t="shared" si="1"/>
        <v>0</v>
      </c>
    </row>
    <row r="32" spans="1:11" ht="27.75" customHeight="1">
      <c r="A32" s="19" t="s">
        <v>89</v>
      </c>
      <c r="B32" s="6" t="s">
        <v>450</v>
      </c>
      <c r="C32" s="19"/>
      <c r="D32" s="114" t="s">
        <v>39</v>
      </c>
      <c r="E32" s="114" t="s">
        <v>469</v>
      </c>
      <c r="F32" s="112" t="s">
        <v>466</v>
      </c>
      <c r="G32" s="121">
        <v>25</v>
      </c>
      <c r="H32" s="126"/>
      <c r="I32" s="45">
        <f t="shared" si="0"/>
        <v>0</v>
      </c>
      <c r="J32" s="21"/>
      <c r="K32" s="45">
        <f t="shared" si="1"/>
        <v>0</v>
      </c>
    </row>
    <row r="33" spans="1:11" ht="27.75" customHeight="1">
      <c r="A33" s="19" t="s">
        <v>90</v>
      </c>
      <c r="B33" s="6" t="s">
        <v>450</v>
      </c>
      <c r="C33" s="19"/>
      <c r="D33" s="114" t="s">
        <v>39</v>
      </c>
      <c r="E33" s="114" t="s">
        <v>470</v>
      </c>
      <c r="F33" s="112" t="s">
        <v>65</v>
      </c>
      <c r="G33" s="121">
        <v>4</v>
      </c>
      <c r="H33" s="126"/>
      <c r="I33" s="45">
        <f t="shared" si="0"/>
        <v>0</v>
      </c>
      <c r="J33" s="21"/>
      <c r="K33" s="45">
        <f t="shared" si="1"/>
        <v>0</v>
      </c>
    </row>
    <row r="34" spans="1:11" ht="27.75" customHeight="1">
      <c r="A34" s="19" t="s">
        <v>91</v>
      </c>
      <c r="B34" s="6" t="s">
        <v>451</v>
      </c>
      <c r="C34" s="19"/>
      <c r="D34" s="114" t="s">
        <v>39</v>
      </c>
      <c r="E34" s="114" t="s">
        <v>76</v>
      </c>
      <c r="F34" s="112" t="s">
        <v>44</v>
      </c>
      <c r="G34" s="121">
        <v>5</v>
      </c>
      <c r="H34" s="126"/>
      <c r="I34" s="45">
        <f t="shared" si="0"/>
        <v>0</v>
      </c>
      <c r="J34" s="21"/>
      <c r="K34" s="45">
        <f t="shared" si="1"/>
        <v>0</v>
      </c>
    </row>
    <row r="35" spans="1:11" ht="27.75" customHeight="1">
      <c r="A35" s="19" t="s">
        <v>92</v>
      </c>
      <c r="B35" s="15" t="s">
        <v>452</v>
      </c>
      <c r="C35" s="19"/>
      <c r="D35" s="114" t="s">
        <v>39</v>
      </c>
      <c r="E35" s="114" t="s">
        <v>54</v>
      </c>
      <c r="F35" s="112" t="s">
        <v>139</v>
      </c>
      <c r="G35" s="121">
        <v>110</v>
      </c>
      <c r="H35" s="126"/>
      <c r="I35" s="45">
        <f t="shared" si="0"/>
        <v>0</v>
      </c>
      <c r="J35" s="21"/>
      <c r="K35" s="45">
        <f t="shared" si="1"/>
        <v>0</v>
      </c>
    </row>
    <row r="36" spans="1:11" ht="27.75" customHeight="1">
      <c r="A36" s="19" t="s">
        <v>93</v>
      </c>
      <c r="B36" s="15" t="s">
        <v>453</v>
      </c>
      <c r="C36" s="19"/>
      <c r="D36" s="114" t="s">
        <v>39</v>
      </c>
      <c r="E36" s="114" t="s">
        <v>160</v>
      </c>
      <c r="F36" s="112" t="s">
        <v>56</v>
      </c>
      <c r="G36" s="121">
        <v>2</v>
      </c>
      <c r="H36" s="126"/>
      <c r="I36" s="45">
        <f t="shared" si="0"/>
        <v>0</v>
      </c>
      <c r="J36" s="21"/>
      <c r="K36" s="45">
        <f t="shared" si="1"/>
        <v>0</v>
      </c>
    </row>
    <row r="37" spans="1:11" ht="27.75" customHeight="1">
      <c r="A37" s="19" t="s">
        <v>94</v>
      </c>
      <c r="B37" s="6" t="s">
        <v>454</v>
      </c>
      <c r="C37" s="19"/>
      <c r="D37" s="112" t="s">
        <v>39</v>
      </c>
      <c r="E37" s="112" t="s">
        <v>131</v>
      </c>
      <c r="F37" s="112" t="s">
        <v>52</v>
      </c>
      <c r="G37" s="121">
        <v>60</v>
      </c>
      <c r="H37" s="126"/>
      <c r="I37" s="45">
        <f t="shared" si="0"/>
        <v>0</v>
      </c>
      <c r="J37" s="21"/>
      <c r="K37" s="45">
        <f t="shared" si="1"/>
        <v>0</v>
      </c>
    </row>
    <row r="38" spans="1:11" ht="27.75" customHeight="1">
      <c r="A38" s="19" t="s">
        <v>95</v>
      </c>
      <c r="B38" s="6" t="s">
        <v>454</v>
      </c>
      <c r="C38" s="19"/>
      <c r="D38" s="114" t="s">
        <v>39</v>
      </c>
      <c r="E38" s="114" t="s">
        <v>140</v>
      </c>
      <c r="F38" s="112" t="s">
        <v>52</v>
      </c>
      <c r="G38" s="121">
        <v>10</v>
      </c>
      <c r="H38" s="126"/>
      <c r="I38" s="45">
        <f t="shared" si="0"/>
        <v>0</v>
      </c>
      <c r="J38" s="21"/>
      <c r="K38" s="45">
        <f t="shared" si="1"/>
        <v>0</v>
      </c>
    </row>
    <row r="39" spans="1:11" ht="27.75" customHeight="1">
      <c r="A39" s="19" t="s">
        <v>96</v>
      </c>
      <c r="B39" s="6" t="s">
        <v>454</v>
      </c>
      <c r="C39" s="19"/>
      <c r="D39" s="114" t="s">
        <v>39</v>
      </c>
      <c r="E39" s="114" t="s">
        <v>168</v>
      </c>
      <c r="F39" s="112" t="s">
        <v>52</v>
      </c>
      <c r="G39" s="121">
        <v>5</v>
      </c>
      <c r="H39" s="126"/>
      <c r="I39" s="45">
        <f t="shared" si="0"/>
        <v>0</v>
      </c>
      <c r="J39" s="21"/>
      <c r="K39" s="45">
        <f t="shared" si="1"/>
        <v>0</v>
      </c>
    </row>
    <row r="40" spans="1:11" ht="27.75" customHeight="1">
      <c r="A40" s="19" t="s">
        <v>97</v>
      </c>
      <c r="B40" s="6" t="s">
        <v>455</v>
      </c>
      <c r="C40" s="19"/>
      <c r="D40" s="114" t="s">
        <v>39</v>
      </c>
      <c r="E40" s="122" t="s">
        <v>77</v>
      </c>
      <c r="F40" s="112" t="s">
        <v>48</v>
      </c>
      <c r="G40" s="121">
        <v>5</v>
      </c>
      <c r="H40" s="126"/>
      <c r="I40" s="45">
        <f t="shared" si="0"/>
        <v>0</v>
      </c>
      <c r="J40" s="21"/>
      <c r="K40" s="45">
        <f t="shared" si="1"/>
        <v>0</v>
      </c>
    </row>
    <row r="41" spans="1:11" ht="27.75" customHeight="1">
      <c r="A41" s="19" t="s">
        <v>98</v>
      </c>
      <c r="B41" s="15" t="s">
        <v>455</v>
      </c>
      <c r="C41" s="19"/>
      <c r="D41" s="114" t="s">
        <v>39</v>
      </c>
      <c r="E41" s="114" t="s">
        <v>76</v>
      </c>
      <c r="F41" s="112" t="s">
        <v>48</v>
      </c>
      <c r="G41" s="120">
        <v>2</v>
      </c>
      <c r="H41" s="126"/>
      <c r="I41" s="45">
        <f t="shared" si="0"/>
        <v>0</v>
      </c>
      <c r="J41" s="21"/>
      <c r="K41" s="45">
        <f t="shared" si="1"/>
        <v>0</v>
      </c>
    </row>
    <row r="42" spans="1:11" ht="19.5" customHeight="1">
      <c r="A42" s="28"/>
      <c r="B42" s="29"/>
      <c r="C42" s="29"/>
      <c r="D42" s="29"/>
      <c r="E42" s="29"/>
      <c r="F42" s="29"/>
      <c r="G42" s="29"/>
      <c r="H42" s="95" t="s">
        <v>80</v>
      </c>
      <c r="I42" s="47">
        <f>SUM(I9:I41)</f>
        <v>0</v>
      </c>
      <c r="J42" s="29"/>
      <c r="K42" s="49">
        <f>SUM(K9:K41)</f>
        <v>0</v>
      </c>
    </row>
    <row r="43" spans="1:11" s="14" customFormat="1" ht="19.5" customHeight="1">
      <c r="A43" s="30" t="s">
        <v>33</v>
      </c>
      <c r="B43" s="38"/>
      <c r="C43" s="38"/>
      <c r="D43" s="38"/>
      <c r="E43" s="38"/>
      <c r="F43" s="38"/>
      <c r="G43" s="38"/>
      <c r="H43" s="38"/>
      <c r="I43" s="26"/>
      <c r="J43" s="27"/>
      <c r="K43" s="31" t="s">
        <v>31</v>
      </c>
    </row>
    <row r="44" spans="1:11" s="14" customFormat="1" ht="19.5" customHeight="1">
      <c r="A44" s="30" t="s">
        <v>35</v>
      </c>
      <c r="B44" s="38"/>
      <c r="C44" s="38"/>
      <c r="D44" s="38"/>
      <c r="E44" s="38"/>
      <c r="F44" s="38"/>
      <c r="G44" s="38"/>
      <c r="H44" s="38"/>
      <c r="I44" s="38"/>
      <c r="J44" s="38"/>
      <c r="K44" s="39"/>
    </row>
    <row r="45" spans="1:11" s="14" customFormat="1" ht="19.5" customHeight="1">
      <c r="A45" s="32" t="s">
        <v>34</v>
      </c>
      <c r="B45" s="40"/>
      <c r="C45" s="40"/>
      <c r="D45" s="40"/>
      <c r="E45" s="40"/>
      <c r="F45" s="40"/>
      <c r="G45" s="40"/>
      <c r="H45" s="40"/>
      <c r="I45" s="72" t="s">
        <v>84</v>
      </c>
      <c r="J45" s="40"/>
      <c r="K45" s="41">
        <f>K42-I42</f>
        <v>0</v>
      </c>
    </row>
    <row r="46" spans="1:11" ht="9.75" customHeight="1">
      <c r="A46" s="4"/>
      <c r="K46" s="16"/>
    </row>
    <row r="47" spans="1:11" ht="30.75" customHeight="1">
      <c r="A47" s="118" t="s">
        <v>128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</row>
    <row r="48" spans="1:11" ht="18" customHeight="1">
      <c r="A48" s="8"/>
      <c r="B48" s="8"/>
      <c r="C48" s="8"/>
      <c r="D48" s="8"/>
      <c r="E48" s="8"/>
      <c r="F48" s="8"/>
      <c r="G48" s="8"/>
      <c r="H48" s="7"/>
      <c r="I48" s="9"/>
      <c r="K48" s="10"/>
    </row>
    <row r="49" spans="4:9" ht="19.5" customHeight="1">
      <c r="D49" s="1"/>
      <c r="I49" s="5"/>
    </row>
    <row r="50" spans="4:9" ht="11.25">
      <c r="D50" s="1"/>
      <c r="I50" s="5"/>
    </row>
    <row r="57" ht="11.25">
      <c r="I57" s="11"/>
    </row>
    <row r="58" ht="11.25">
      <c r="I58" s="12"/>
    </row>
    <row r="59" ht="11.25">
      <c r="K59" s="7"/>
    </row>
    <row r="60" ht="11.25">
      <c r="K60" s="7"/>
    </row>
  </sheetData>
  <sheetProtection/>
  <mergeCells count="4">
    <mergeCell ref="A4:K4"/>
    <mergeCell ref="A5:K5"/>
    <mergeCell ref="A6:K6"/>
    <mergeCell ref="A47:K47"/>
  </mergeCells>
  <printOptions horizontalCentered="1"/>
  <pageMargins left="0.3937007874015748" right="0.31496062992125984" top="0.5511811023622047" bottom="0.984251968503937" header="0.31496062992125984" footer="0.31496062992125984"/>
  <pageSetup horizontalDpi="600" verticalDpi="600" orientation="landscape" paperSize="9" scale="85" r:id="rId1"/>
  <headerFooter>
    <oddFooter>&amp;C&amp;8&amp;P&amp;R
&amp;"Arimo,Pogrubiona kursywa"&amp;9&amp;KFF0000Podpis osób uprawnionych /  kwalifikowany podpis elektroniczny&amp;"Tahoma,Pogrubiony"&amp;10&amp;K000000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6" sqref="A6:K6"/>
    </sheetView>
  </sheetViews>
  <sheetFormatPr defaultColWidth="11.421875" defaultRowHeight="12.75"/>
  <cols>
    <col min="1" max="1" width="3.8515625" style="1" customWidth="1"/>
    <col min="2" max="2" width="30.421875" style="1" customWidth="1"/>
    <col min="3" max="3" width="35.8515625" style="1" customWidth="1"/>
    <col min="4" max="4" width="17.140625" style="5" customWidth="1"/>
    <col min="5" max="5" width="14.140625" style="1" customWidth="1"/>
    <col min="6" max="6" width="12.421875" style="1" customWidth="1"/>
    <col min="7" max="7" width="8.8515625" style="1" customWidth="1"/>
    <col min="8" max="8" width="11.57421875" style="1" customWidth="1"/>
    <col min="9" max="9" width="13.57421875" style="1" customWidth="1"/>
    <col min="10" max="10" width="6.57421875" style="1" customWidth="1"/>
    <col min="11" max="11" width="13.57421875" style="1" customWidth="1"/>
    <col min="12" max="16384" width="11.421875" style="1" customWidth="1"/>
  </cols>
  <sheetData>
    <row r="1" spans="5:11" s="83" customFormat="1" ht="11.25">
      <c r="E1" s="84"/>
      <c r="F1" s="84"/>
      <c r="G1" s="85"/>
      <c r="K1" s="87" t="s">
        <v>199</v>
      </c>
    </row>
    <row r="2" s="81" customFormat="1" ht="9.75" customHeight="1">
      <c r="A2" s="79"/>
    </row>
    <row r="3" spans="2:11" s="81" customFormat="1" ht="19.5" customHeight="1">
      <c r="B3" s="94" t="s">
        <v>81</v>
      </c>
      <c r="K3" s="89" t="s">
        <v>32</v>
      </c>
    </row>
    <row r="4" spans="1:11" s="23" customFormat="1" ht="29.25" customHeight="1">
      <c r="A4" s="115" t="s">
        <v>38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s="33" customFormat="1" ht="29.25" customHeight="1">
      <c r="A5" s="116" t="s">
        <v>37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s="23" customFormat="1" ht="19.5" customHeight="1">
      <c r="A6" s="117" t="s">
        <v>471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2:7" s="23" customFormat="1" ht="11.25">
      <c r="B7" s="34"/>
      <c r="C7" s="34"/>
      <c r="D7" s="35"/>
      <c r="E7" s="36"/>
      <c r="F7" s="36"/>
      <c r="G7" s="36"/>
    </row>
    <row r="8" spans="1:11" s="23" customFormat="1" ht="47.25" customHeight="1">
      <c r="A8" s="18" t="s">
        <v>30</v>
      </c>
      <c r="B8" s="18" t="s">
        <v>3</v>
      </c>
      <c r="C8" s="18" t="s">
        <v>27</v>
      </c>
      <c r="D8" s="18" t="s">
        <v>0</v>
      </c>
      <c r="E8" s="18" t="s">
        <v>1</v>
      </c>
      <c r="F8" s="18" t="s">
        <v>2</v>
      </c>
      <c r="G8" s="18" t="s">
        <v>36</v>
      </c>
      <c r="H8" s="20" t="s">
        <v>86</v>
      </c>
      <c r="I8" s="18" t="s">
        <v>29</v>
      </c>
      <c r="J8" s="18" t="s">
        <v>82</v>
      </c>
      <c r="K8" s="18" t="s">
        <v>28</v>
      </c>
    </row>
    <row r="9" spans="1:11" ht="27.75" customHeight="1">
      <c r="A9" s="19" t="s">
        <v>4</v>
      </c>
      <c r="B9" s="123" t="s">
        <v>472</v>
      </c>
      <c r="C9" s="19"/>
      <c r="D9" s="114" t="s">
        <v>58</v>
      </c>
      <c r="E9" s="114" t="s">
        <v>473</v>
      </c>
      <c r="F9" s="112" t="s">
        <v>70</v>
      </c>
      <c r="G9" s="120">
        <v>140</v>
      </c>
      <c r="H9" s="128"/>
      <c r="I9" s="45">
        <f>G9*H9</f>
        <v>0</v>
      </c>
      <c r="J9" s="21"/>
      <c r="K9" s="45">
        <f>(I9*J9)+I9</f>
        <v>0</v>
      </c>
    </row>
    <row r="10" spans="1:11" ht="27.75" customHeight="1">
      <c r="A10" s="19" t="s">
        <v>5</v>
      </c>
      <c r="B10" s="123" t="s">
        <v>472</v>
      </c>
      <c r="C10" s="19"/>
      <c r="D10" s="114" t="s">
        <v>58</v>
      </c>
      <c r="E10" s="114" t="s">
        <v>474</v>
      </c>
      <c r="F10" s="112" t="s">
        <v>70</v>
      </c>
      <c r="G10" s="120">
        <v>10</v>
      </c>
      <c r="H10" s="128"/>
      <c r="I10" s="45">
        <f>G10*H10</f>
        <v>0</v>
      </c>
      <c r="J10" s="21"/>
      <c r="K10" s="45">
        <f>(I10*J10)+I10</f>
        <v>0</v>
      </c>
    </row>
    <row r="11" spans="1:11" ht="27.75" customHeight="1">
      <c r="A11" s="19" t="s">
        <v>6</v>
      </c>
      <c r="B11" s="123" t="s">
        <v>472</v>
      </c>
      <c r="C11" s="19"/>
      <c r="D11" s="114" t="s">
        <v>58</v>
      </c>
      <c r="E11" s="114" t="s">
        <v>475</v>
      </c>
      <c r="F11" s="112" t="s">
        <v>70</v>
      </c>
      <c r="G11" s="120">
        <v>10</v>
      </c>
      <c r="H11" s="128"/>
      <c r="I11" s="45">
        <f>G11*H11</f>
        <v>0</v>
      </c>
      <c r="J11" s="21"/>
      <c r="K11" s="45">
        <f>(I11*J11)+I11</f>
        <v>0</v>
      </c>
    </row>
    <row r="12" spans="1:11" ht="19.5" customHeight="1">
      <c r="A12" s="28"/>
      <c r="B12" s="29"/>
      <c r="C12" s="29"/>
      <c r="D12" s="29"/>
      <c r="E12" s="29"/>
      <c r="F12" s="29"/>
      <c r="G12" s="29"/>
      <c r="H12" s="95" t="s">
        <v>80</v>
      </c>
      <c r="I12" s="47">
        <f>SUM(I9:I11)</f>
        <v>0</v>
      </c>
      <c r="J12" s="29"/>
      <c r="K12" s="49">
        <f>SUM(K9:K11)</f>
        <v>0</v>
      </c>
    </row>
    <row r="13" spans="1:11" s="14" customFormat="1" ht="19.5" customHeight="1">
      <c r="A13" s="30" t="s">
        <v>33</v>
      </c>
      <c r="B13" s="38"/>
      <c r="C13" s="38"/>
      <c r="D13" s="38"/>
      <c r="E13" s="38"/>
      <c r="F13" s="38"/>
      <c r="G13" s="38"/>
      <c r="H13" s="38"/>
      <c r="I13" s="26"/>
      <c r="J13" s="27"/>
      <c r="K13" s="31" t="s">
        <v>31</v>
      </c>
    </row>
    <row r="14" spans="1:11" s="14" customFormat="1" ht="19.5" customHeight="1">
      <c r="A14" s="30" t="s">
        <v>35</v>
      </c>
      <c r="B14" s="38"/>
      <c r="C14" s="38"/>
      <c r="D14" s="38"/>
      <c r="E14" s="38"/>
      <c r="F14" s="38"/>
      <c r="G14" s="38"/>
      <c r="H14" s="38"/>
      <c r="I14" s="38"/>
      <c r="J14" s="38"/>
      <c r="K14" s="39"/>
    </row>
    <row r="15" spans="1:11" s="14" customFormat="1" ht="19.5" customHeight="1">
      <c r="A15" s="32" t="s">
        <v>34</v>
      </c>
      <c r="B15" s="40"/>
      <c r="C15" s="40"/>
      <c r="D15" s="40"/>
      <c r="E15" s="40"/>
      <c r="F15" s="40"/>
      <c r="G15" s="40"/>
      <c r="H15" s="40"/>
      <c r="I15" s="72" t="s">
        <v>84</v>
      </c>
      <c r="J15" s="40"/>
      <c r="K15" s="41">
        <f>K12-I12</f>
        <v>0</v>
      </c>
    </row>
    <row r="16" spans="1:11" ht="9.75" customHeight="1">
      <c r="A16" s="4"/>
      <c r="K16" s="16"/>
    </row>
    <row r="17" spans="1:11" ht="30.75" customHeight="1">
      <c r="A17" s="118" t="s">
        <v>128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 ht="18" customHeight="1">
      <c r="A18" s="8"/>
      <c r="B18" s="8"/>
      <c r="C18" s="8"/>
      <c r="D18" s="8"/>
      <c r="E18" s="8"/>
      <c r="F18" s="8"/>
      <c r="G18" s="8"/>
      <c r="H18" s="7"/>
      <c r="I18" s="9"/>
      <c r="K18" s="10"/>
    </row>
    <row r="19" spans="4:9" ht="19.5" customHeight="1">
      <c r="D19" s="1"/>
      <c r="I19" s="5"/>
    </row>
    <row r="20" spans="4:9" ht="11.25">
      <c r="D20" s="1"/>
      <c r="I20" s="5"/>
    </row>
    <row r="27" ht="11.25">
      <c r="I27" s="11"/>
    </row>
    <row r="28" ht="11.25">
      <c r="I28" s="12"/>
    </row>
    <row r="29" ht="11.25">
      <c r="K29" s="7"/>
    </row>
    <row r="30" ht="11.25">
      <c r="K30" s="7"/>
    </row>
  </sheetData>
  <sheetProtection/>
  <mergeCells count="4">
    <mergeCell ref="A4:K4"/>
    <mergeCell ref="A5:K5"/>
    <mergeCell ref="A6:K6"/>
    <mergeCell ref="A17:K17"/>
  </mergeCells>
  <printOptions horizontalCentered="1"/>
  <pageMargins left="0.3937007874015748" right="0.31496062992125984" top="0.5511811023622047" bottom="0.984251968503937" header="0.31496062992125984" footer="0.31496062992125984"/>
  <pageSetup horizontalDpi="600" verticalDpi="600" orientation="landscape" paperSize="9" scale="85" r:id="rId1"/>
  <headerFooter>
    <oddFooter>&amp;C&amp;8&amp;P&amp;R
&amp;"Arimo,Pogrubiona kursywa"&amp;9&amp;KFF0000Podpis osób uprawnionych /  kwalifikowany podpis elektroniczny&amp;"Tahoma,Pogrubiony"&amp;10&amp;K000000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6" sqref="A6:K6"/>
    </sheetView>
  </sheetViews>
  <sheetFormatPr defaultColWidth="11.421875" defaultRowHeight="12.75"/>
  <cols>
    <col min="1" max="1" width="3.8515625" style="1" customWidth="1"/>
    <col min="2" max="2" width="30.421875" style="1" customWidth="1"/>
    <col min="3" max="3" width="35.8515625" style="1" customWidth="1"/>
    <col min="4" max="4" width="17.140625" style="5" customWidth="1"/>
    <col min="5" max="5" width="14.140625" style="1" customWidth="1"/>
    <col min="6" max="6" width="12.421875" style="1" customWidth="1"/>
    <col min="7" max="7" width="8.8515625" style="1" customWidth="1"/>
    <col min="8" max="8" width="11.57421875" style="1" customWidth="1"/>
    <col min="9" max="9" width="13.57421875" style="1" customWidth="1"/>
    <col min="10" max="10" width="6.57421875" style="1" customWidth="1"/>
    <col min="11" max="11" width="13.57421875" style="1" customWidth="1"/>
    <col min="12" max="16384" width="11.421875" style="1" customWidth="1"/>
  </cols>
  <sheetData>
    <row r="1" spans="5:11" s="83" customFormat="1" ht="11.25">
      <c r="E1" s="84"/>
      <c r="F1" s="84"/>
      <c r="G1" s="85"/>
      <c r="K1" s="87" t="s">
        <v>199</v>
      </c>
    </row>
    <row r="2" s="81" customFormat="1" ht="9.75" customHeight="1">
      <c r="A2" s="79"/>
    </row>
    <row r="3" spans="2:11" s="81" customFormat="1" ht="19.5" customHeight="1">
      <c r="B3" s="94" t="s">
        <v>81</v>
      </c>
      <c r="K3" s="89" t="s">
        <v>32</v>
      </c>
    </row>
    <row r="4" spans="1:11" s="23" customFormat="1" ht="29.25" customHeight="1">
      <c r="A4" s="115" t="s">
        <v>38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s="33" customFormat="1" ht="29.25" customHeight="1">
      <c r="A5" s="116" t="s">
        <v>37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s="23" customFormat="1" ht="19.5" customHeight="1">
      <c r="A6" s="117" t="s">
        <v>476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2:7" s="23" customFormat="1" ht="11.25">
      <c r="B7" s="34"/>
      <c r="C7" s="34"/>
      <c r="D7" s="35"/>
      <c r="E7" s="36"/>
      <c r="F7" s="36"/>
      <c r="G7" s="36"/>
    </row>
    <row r="8" spans="1:11" s="23" customFormat="1" ht="47.25" customHeight="1">
      <c r="A8" s="18" t="s">
        <v>30</v>
      </c>
      <c r="B8" s="18" t="s">
        <v>3</v>
      </c>
      <c r="C8" s="18" t="s">
        <v>27</v>
      </c>
      <c r="D8" s="18" t="s">
        <v>0</v>
      </c>
      <c r="E8" s="18" t="s">
        <v>1</v>
      </c>
      <c r="F8" s="18" t="s">
        <v>2</v>
      </c>
      <c r="G8" s="18" t="s">
        <v>36</v>
      </c>
      <c r="H8" s="20" t="s">
        <v>86</v>
      </c>
      <c r="I8" s="18" t="s">
        <v>29</v>
      </c>
      <c r="J8" s="18" t="s">
        <v>82</v>
      </c>
      <c r="K8" s="18" t="s">
        <v>28</v>
      </c>
    </row>
    <row r="9" spans="1:11" ht="27.75" customHeight="1">
      <c r="A9" s="19" t="s">
        <v>4</v>
      </c>
      <c r="B9" s="6" t="s">
        <v>477</v>
      </c>
      <c r="C9" s="19"/>
      <c r="D9" s="114" t="s">
        <v>39</v>
      </c>
      <c r="E9" s="114" t="s">
        <v>131</v>
      </c>
      <c r="F9" s="112" t="s">
        <v>48</v>
      </c>
      <c r="G9" s="121">
        <v>10</v>
      </c>
      <c r="H9" s="126"/>
      <c r="I9" s="45">
        <f>G9*H9</f>
        <v>0</v>
      </c>
      <c r="J9" s="21"/>
      <c r="K9" s="45">
        <f>(I9*J9)+I9</f>
        <v>0</v>
      </c>
    </row>
    <row r="10" spans="1:11" ht="27.75" customHeight="1">
      <c r="A10" s="19" t="s">
        <v>5</v>
      </c>
      <c r="B10" s="6" t="s">
        <v>477</v>
      </c>
      <c r="C10" s="19"/>
      <c r="D10" s="114" t="s">
        <v>39</v>
      </c>
      <c r="E10" s="114" t="s">
        <v>140</v>
      </c>
      <c r="F10" s="112" t="s">
        <v>48</v>
      </c>
      <c r="G10" s="121">
        <v>50</v>
      </c>
      <c r="H10" s="126"/>
      <c r="I10" s="45">
        <f aca="true" t="shared" si="0" ref="I10:I32">G10*H10</f>
        <v>0</v>
      </c>
      <c r="J10" s="21"/>
      <c r="K10" s="45">
        <f aca="true" t="shared" si="1" ref="K10:K32">(I10*J10)+I10</f>
        <v>0</v>
      </c>
    </row>
    <row r="11" spans="1:11" ht="27.75" customHeight="1">
      <c r="A11" s="19" t="s">
        <v>6</v>
      </c>
      <c r="B11" s="6" t="s">
        <v>177</v>
      </c>
      <c r="C11" s="19"/>
      <c r="D11" s="114" t="s">
        <v>39</v>
      </c>
      <c r="E11" s="114" t="s">
        <v>43</v>
      </c>
      <c r="F11" s="112" t="s">
        <v>48</v>
      </c>
      <c r="G11" s="121">
        <v>160</v>
      </c>
      <c r="H11" s="126"/>
      <c r="I11" s="45">
        <f t="shared" si="0"/>
        <v>0</v>
      </c>
      <c r="J11" s="21"/>
      <c r="K11" s="45">
        <f t="shared" si="1"/>
        <v>0</v>
      </c>
    </row>
    <row r="12" spans="1:11" ht="27.75" customHeight="1">
      <c r="A12" s="19" t="s">
        <v>7</v>
      </c>
      <c r="B12" s="6" t="s">
        <v>180</v>
      </c>
      <c r="C12" s="19"/>
      <c r="D12" s="114" t="s">
        <v>39</v>
      </c>
      <c r="E12" s="114" t="s">
        <v>51</v>
      </c>
      <c r="F12" s="112" t="s">
        <v>44</v>
      </c>
      <c r="G12" s="121">
        <v>80</v>
      </c>
      <c r="H12" s="126"/>
      <c r="I12" s="45">
        <f t="shared" si="0"/>
        <v>0</v>
      </c>
      <c r="J12" s="21"/>
      <c r="K12" s="45">
        <f t="shared" si="1"/>
        <v>0</v>
      </c>
    </row>
    <row r="13" spans="1:11" ht="27.75" customHeight="1">
      <c r="A13" s="19" t="s">
        <v>8</v>
      </c>
      <c r="B13" s="6" t="s">
        <v>478</v>
      </c>
      <c r="C13" s="19"/>
      <c r="D13" s="114" t="s">
        <v>39</v>
      </c>
      <c r="E13" s="114" t="s">
        <v>43</v>
      </c>
      <c r="F13" s="112" t="s">
        <v>489</v>
      </c>
      <c r="G13" s="121">
        <v>160</v>
      </c>
      <c r="H13" s="126"/>
      <c r="I13" s="45">
        <f t="shared" si="0"/>
        <v>0</v>
      </c>
      <c r="J13" s="21"/>
      <c r="K13" s="45">
        <f t="shared" si="1"/>
        <v>0</v>
      </c>
    </row>
    <row r="14" spans="1:11" ht="27.75" customHeight="1">
      <c r="A14" s="19" t="s">
        <v>9</v>
      </c>
      <c r="B14" s="6" t="s">
        <v>186</v>
      </c>
      <c r="C14" s="19"/>
      <c r="D14" s="114" t="s">
        <v>39</v>
      </c>
      <c r="E14" s="114" t="s">
        <v>490</v>
      </c>
      <c r="F14" s="112" t="s">
        <v>72</v>
      </c>
      <c r="G14" s="121">
        <v>5</v>
      </c>
      <c r="H14" s="126"/>
      <c r="I14" s="45">
        <f t="shared" si="0"/>
        <v>0</v>
      </c>
      <c r="J14" s="21"/>
      <c r="K14" s="45">
        <f t="shared" si="1"/>
        <v>0</v>
      </c>
    </row>
    <row r="15" spans="1:11" ht="27.75" customHeight="1">
      <c r="A15" s="19" t="s">
        <v>10</v>
      </c>
      <c r="B15" s="6" t="s">
        <v>186</v>
      </c>
      <c r="C15" s="19"/>
      <c r="D15" s="114" t="s">
        <v>39</v>
      </c>
      <c r="E15" s="114" t="s">
        <v>134</v>
      </c>
      <c r="F15" s="112" t="s">
        <v>48</v>
      </c>
      <c r="G15" s="121">
        <v>4</v>
      </c>
      <c r="H15" s="126"/>
      <c r="I15" s="45">
        <f t="shared" si="0"/>
        <v>0</v>
      </c>
      <c r="J15" s="21"/>
      <c r="K15" s="45">
        <f t="shared" si="1"/>
        <v>0</v>
      </c>
    </row>
    <row r="16" spans="1:11" ht="27.75" customHeight="1">
      <c r="A16" s="19" t="s">
        <v>11</v>
      </c>
      <c r="B16" s="6" t="s">
        <v>186</v>
      </c>
      <c r="C16" s="19"/>
      <c r="D16" s="114" t="s">
        <v>39</v>
      </c>
      <c r="E16" s="114" t="s">
        <v>491</v>
      </c>
      <c r="F16" s="112" t="s">
        <v>48</v>
      </c>
      <c r="G16" s="121">
        <v>2</v>
      </c>
      <c r="H16" s="126"/>
      <c r="I16" s="45">
        <f t="shared" si="0"/>
        <v>0</v>
      </c>
      <c r="J16" s="21"/>
      <c r="K16" s="45">
        <f t="shared" si="1"/>
        <v>0</v>
      </c>
    </row>
    <row r="17" spans="1:11" ht="27.75" customHeight="1">
      <c r="A17" s="19" t="s">
        <v>12</v>
      </c>
      <c r="B17" s="6" t="s">
        <v>479</v>
      </c>
      <c r="C17" s="19"/>
      <c r="D17" s="114" t="s">
        <v>39</v>
      </c>
      <c r="E17" s="114" t="s">
        <v>492</v>
      </c>
      <c r="F17" s="112" t="s">
        <v>72</v>
      </c>
      <c r="G17" s="121">
        <v>2</v>
      </c>
      <c r="H17" s="126"/>
      <c r="I17" s="45">
        <f t="shared" si="0"/>
        <v>0</v>
      </c>
      <c r="J17" s="21"/>
      <c r="K17" s="45">
        <f t="shared" si="1"/>
        <v>0</v>
      </c>
    </row>
    <row r="18" spans="1:11" ht="27.75" customHeight="1">
      <c r="A18" s="19" t="s">
        <v>13</v>
      </c>
      <c r="B18" s="6" t="s">
        <v>480</v>
      </c>
      <c r="C18" s="19"/>
      <c r="D18" s="114" t="s">
        <v>493</v>
      </c>
      <c r="E18" s="114" t="s">
        <v>494</v>
      </c>
      <c r="F18" s="112" t="s">
        <v>48</v>
      </c>
      <c r="G18" s="121">
        <v>35</v>
      </c>
      <c r="H18" s="126"/>
      <c r="I18" s="45">
        <f t="shared" si="0"/>
        <v>0</v>
      </c>
      <c r="J18" s="21"/>
      <c r="K18" s="45">
        <f t="shared" si="1"/>
        <v>0</v>
      </c>
    </row>
    <row r="19" spans="1:11" ht="27.75" customHeight="1">
      <c r="A19" s="19" t="s">
        <v>14</v>
      </c>
      <c r="B19" s="15" t="s">
        <v>480</v>
      </c>
      <c r="C19" s="19"/>
      <c r="D19" s="114" t="s">
        <v>493</v>
      </c>
      <c r="E19" s="122" t="s">
        <v>495</v>
      </c>
      <c r="F19" s="112" t="s">
        <v>48</v>
      </c>
      <c r="G19" s="121">
        <v>250</v>
      </c>
      <c r="H19" s="126"/>
      <c r="I19" s="45">
        <f t="shared" si="0"/>
        <v>0</v>
      </c>
      <c r="J19" s="21"/>
      <c r="K19" s="45">
        <f t="shared" si="1"/>
        <v>0</v>
      </c>
    </row>
    <row r="20" spans="1:11" ht="27.75" customHeight="1">
      <c r="A20" s="19" t="s">
        <v>15</v>
      </c>
      <c r="B20" s="15" t="s">
        <v>481</v>
      </c>
      <c r="C20" s="19"/>
      <c r="D20" s="114" t="s">
        <v>39</v>
      </c>
      <c r="E20" s="122" t="s">
        <v>64</v>
      </c>
      <c r="F20" s="112" t="s">
        <v>44</v>
      </c>
      <c r="G20" s="121">
        <v>5</v>
      </c>
      <c r="H20" s="126"/>
      <c r="I20" s="45">
        <f t="shared" si="0"/>
        <v>0</v>
      </c>
      <c r="J20" s="21"/>
      <c r="K20" s="45">
        <f t="shared" si="1"/>
        <v>0</v>
      </c>
    </row>
    <row r="21" spans="1:11" ht="27.75" customHeight="1">
      <c r="A21" s="19" t="s">
        <v>16</v>
      </c>
      <c r="B21" s="6" t="s">
        <v>481</v>
      </c>
      <c r="C21" s="19"/>
      <c r="D21" s="114" t="s">
        <v>39</v>
      </c>
      <c r="E21" s="114" t="s">
        <v>157</v>
      </c>
      <c r="F21" s="112" t="s">
        <v>42</v>
      </c>
      <c r="G21" s="121">
        <v>5</v>
      </c>
      <c r="H21" s="126"/>
      <c r="I21" s="45">
        <f t="shared" si="0"/>
        <v>0</v>
      </c>
      <c r="J21" s="21"/>
      <c r="K21" s="45">
        <f t="shared" si="1"/>
        <v>0</v>
      </c>
    </row>
    <row r="22" spans="1:11" ht="27.75" customHeight="1">
      <c r="A22" s="19" t="s">
        <v>17</v>
      </c>
      <c r="B22" s="6" t="s">
        <v>481</v>
      </c>
      <c r="C22" s="19"/>
      <c r="D22" s="114" t="s">
        <v>39</v>
      </c>
      <c r="E22" s="114" t="s">
        <v>134</v>
      </c>
      <c r="F22" s="112" t="s">
        <v>44</v>
      </c>
      <c r="G22" s="121">
        <v>2</v>
      </c>
      <c r="H22" s="126"/>
      <c r="I22" s="45">
        <f t="shared" si="0"/>
        <v>0</v>
      </c>
      <c r="J22" s="21"/>
      <c r="K22" s="45">
        <f t="shared" si="1"/>
        <v>0</v>
      </c>
    </row>
    <row r="23" spans="1:11" ht="27.75" customHeight="1">
      <c r="A23" s="19" t="s">
        <v>18</v>
      </c>
      <c r="B23" s="6" t="s">
        <v>482</v>
      </c>
      <c r="C23" s="19"/>
      <c r="D23" s="114" t="s">
        <v>496</v>
      </c>
      <c r="E23" s="114" t="s">
        <v>160</v>
      </c>
      <c r="F23" s="112" t="s">
        <v>48</v>
      </c>
      <c r="G23" s="121">
        <v>600</v>
      </c>
      <c r="H23" s="126"/>
      <c r="I23" s="45">
        <f t="shared" si="0"/>
        <v>0</v>
      </c>
      <c r="J23" s="21"/>
      <c r="K23" s="45">
        <f t="shared" si="1"/>
        <v>0</v>
      </c>
    </row>
    <row r="24" spans="1:11" ht="27.75" customHeight="1">
      <c r="A24" s="19" t="s">
        <v>19</v>
      </c>
      <c r="B24" s="6" t="s">
        <v>483</v>
      </c>
      <c r="C24" s="19"/>
      <c r="D24" s="114" t="s">
        <v>39</v>
      </c>
      <c r="E24" s="114" t="s">
        <v>160</v>
      </c>
      <c r="F24" s="112" t="s">
        <v>48</v>
      </c>
      <c r="G24" s="121">
        <v>280</v>
      </c>
      <c r="H24" s="126"/>
      <c r="I24" s="45">
        <f t="shared" si="0"/>
        <v>0</v>
      </c>
      <c r="J24" s="21"/>
      <c r="K24" s="45">
        <f t="shared" si="1"/>
        <v>0</v>
      </c>
    </row>
    <row r="25" spans="1:11" ht="27.75" customHeight="1">
      <c r="A25" s="19" t="s">
        <v>20</v>
      </c>
      <c r="B25" s="6" t="s">
        <v>483</v>
      </c>
      <c r="C25" s="19"/>
      <c r="D25" s="114" t="s">
        <v>39</v>
      </c>
      <c r="E25" s="114" t="s">
        <v>161</v>
      </c>
      <c r="F25" s="112" t="s">
        <v>48</v>
      </c>
      <c r="G25" s="121">
        <v>45</v>
      </c>
      <c r="H25" s="126"/>
      <c r="I25" s="45">
        <f t="shared" si="0"/>
        <v>0</v>
      </c>
      <c r="J25" s="21"/>
      <c r="K25" s="45">
        <f t="shared" si="1"/>
        <v>0</v>
      </c>
    </row>
    <row r="26" spans="1:11" ht="27.75" customHeight="1">
      <c r="A26" s="19" t="s">
        <v>21</v>
      </c>
      <c r="B26" s="6" t="s">
        <v>484</v>
      </c>
      <c r="C26" s="19"/>
      <c r="D26" s="114" t="s">
        <v>39</v>
      </c>
      <c r="E26" s="114" t="s">
        <v>497</v>
      </c>
      <c r="F26" s="112" t="s">
        <v>52</v>
      </c>
      <c r="G26" s="121">
        <v>5</v>
      </c>
      <c r="H26" s="126"/>
      <c r="I26" s="45">
        <f t="shared" si="0"/>
        <v>0</v>
      </c>
      <c r="J26" s="21"/>
      <c r="K26" s="45">
        <f t="shared" si="1"/>
        <v>0</v>
      </c>
    </row>
    <row r="27" spans="1:11" ht="27.75" customHeight="1">
      <c r="A27" s="19" t="s">
        <v>22</v>
      </c>
      <c r="B27" s="6" t="s">
        <v>485</v>
      </c>
      <c r="C27" s="19"/>
      <c r="D27" s="114" t="s">
        <v>136</v>
      </c>
      <c r="E27" s="114" t="s">
        <v>133</v>
      </c>
      <c r="F27" s="112">
        <v>24.8</v>
      </c>
      <c r="G27" s="121">
        <v>2</v>
      </c>
      <c r="H27" s="126"/>
      <c r="I27" s="45">
        <f t="shared" si="0"/>
        <v>0</v>
      </c>
      <c r="J27" s="21"/>
      <c r="K27" s="45">
        <f t="shared" si="1"/>
        <v>0</v>
      </c>
    </row>
    <row r="28" spans="1:11" ht="27.75" customHeight="1">
      <c r="A28" s="19" t="s">
        <v>23</v>
      </c>
      <c r="B28" s="6" t="s">
        <v>486</v>
      </c>
      <c r="C28" s="19"/>
      <c r="D28" s="114" t="s">
        <v>136</v>
      </c>
      <c r="E28" s="114" t="s">
        <v>498</v>
      </c>
      <c r="F28" s="112" t="s">
        <v>499</v>
      </c>
      <c r="G28" s="121">
        <v>36</v>
      </c>
      <c r="H28" s="126"/>
      <c r="I28" s="45">
        <f t="shared" si="0"/>
        <v>0</v>
      </c>
      <c r="J28" s="21"/>
      <c r="K28" s="45">
        <f t="shared" si="1"/>
        <v>0</v>
      </c>
    </row>
    <row r="29" spans="1:11" ht="27.75" customHeight="1">
      <c r="A29" s="19" t="s">
        <v>24</v>
      </c>
      <c r="B29" s="6" t="s">
        <v>487</v>
      </c>
      <c r="C29" s="19"/>
      <c r="D29" s="114" t="s">
        <v>47</v>
      </c>
      <c r="E29" s="114" t="s">
        <v>500</v>
      </c>
      <c r="F29" s="112" t="s">
        <v>40</v>
      </c>
      <c r="G29" s="121">
        <v>10</v>
      </c>
      <c r="H29" s="126"/>
      <c r="I29" s="45">
        <f t="shared" si="0"/>
        <v>0</v>
      </c>
      <c r="J29" s="21"/>
      <c r="K29" s="45">
        <f t="shared" si="1"/>
        <v>0</v>
      </c>
    </row>
    <row r="30" spans="1:11" ht="27.75" customHeight="1">
      <c r="A30" s="19" t="s">
        <v>25</v>
      </c>
      <c r="B30" s="15" t="s">
        <v>488</v>
      </c>
      <c r="C30" s="19"/>
      <c r="D30" s="114" t="s">
        <v>39</v>
      </c>
      <c r="E30" s="114" t="s">
        <v>130</v>
      </c>
      <c r="F30" s="112" t="s">
        <v>132</v>
      </c>
      <c r="G30" s="121">
        <v>6</v>
      </c>
      <c r="H30" s="126"/>
      <c r="I30" s="45">
        <f t="shared" si="0"/>
        <v>0</v>
      </c>
      <c r="J30" s="21"/>
      <c r="K30" s="45">
        <f t="shared" si="1"/>
        <v>0</v>
      </c>
    </row>
    <row r="31" spans="1:11" ht="27.75" customHeight="1">
      <c r="A31" s="19" t="s">
        <v>26</v>
      </c>
      <c r="B31" s="6" t="s">
        <v>453</v>
      </c>
      <c r="C31" s="19"/>
      <c r="D31" s="112" t="s">
        <v>39</v>
      </c>
      <c r="E31" s="112" t="s">
        <v>54</v>
      </c>
      <c r="F31" s="112" t="s">
        <v>56</v>
      </c>
      <c r="G31" s="121">
        <v>2</v>
      </c>
      <c r="H31" s="126"/>
      <c r="I31" s="45">
        <f t="shared" si="0"/>
        <v>0</v>
      </c>
      <c r="J31" s="21"/>
      <c r="K31" s="45">
        <f t="shared" si="1"/>
        <v>0</v>
      </c>
    </row>
    <row r="32" spans="1:11" ht="27.75" customHeight="1">
      <c r="A32" s="19" t="s">
        <v>89</v>
      </c>
      <c r="B32" s="6" t="s">
        <v>453</v>
      </c>
      <c r="C32" s="19"/>
      <c r="D32" s="112" t="s">
        <v>39</v>
      </c>
      <c r="E32" s="112" t="s">
        <v>43</v>
      </c>
      <c r="F32" s="112" t="s">
        <v>132</v>
      </c>
      <c r="G32" s="121">
        <v>5</v>
      </c>
      <c r="H32" s="126"/>
      <c r="I32" s="45">
        <f t="shared" si="0"/>
        <v>0</v>
      </c>
      <c r="J32" s="21"/>
      <c r="K32" s="45">
        <f t="shared" si="1"/>
        <v>0</v>
      </c>
    </row>
    <row r="33" spans="1:11" ht="19.5" customHeight="1">
      <c r="A33" s="28"/>
      <c r="B33" s="29"/>
      <c r="C33" s="29"/>
      <c r="D33" s="29"/>
      <c r="E33" s="29"/>
      <c r="F33" s="29"/>
      <c r="G33" s="29"/>
      <c r="H33" s="95" t="s">
        <v>80</v>
      </c>
      <c r="I33" s="47">
        <f>SUM(I9:I32)</f>
        <v>0</v>
      </c>
      <c r="J33" s="29"/>
      <c r="K33" s="49">
        <f>SUM(K9:K32)</f>
        <v>0</v>
      </c>
    </row>
    <row r="34" spans="1:11" s="14" customFormat="1" ht="19.5" customHeight="1">
      <c r="A34" s="30" t="s">
        <v>33</v>
      </c>
      <c r="B34" s="38"/>
      <c r="C34" s="38"/>
      <c r="D34" s="38"/>
      <c r="E34" s="38"/>
      <c r="F34" s="38"/>
      <c r="G34" s="38"/>
      <c r="H34" s="38"/>
      <c r="I34" s="26"/>
      <c r="J34" s="27"/>
      <c r="K34" s="31" t="s">
        <v>31</v>
      </c>
    </row>
    <row r="35" spans="1:11" s="14" customFormat="1" ht="19.5" customHeight="1">
      <c r="A35" s="30" t="s">
        <v>35</v>
      </c>
      <c r="B35" s="38"/>
      <c r="C35" s="38"/>
      <c r="D35" s="38"/>
      <c r="E35" s="38"/>
      <c r="F35" s="38"/>
      <c r="G35" s="38"/>
      <c r="H35" s="38"/>
      <c r="I35" s="38"/>
      <c r="J35" s="38"/>
      <c r="K35" s="39"/>
    </row>
    <row r="36" spans="1:11" s="14" customFormat="1" ht="19.5" customHeight="1">
      <c r="A36" s="32" t="s">
        <v>34</v>
      </c>
      <c r="B36" s="40"/>
      <c r="C36" s="40"/>
      <c r="D36" s="40"/>
      <c r="E36" s="40"/>
      <c r="F36" s="40"/>
      <c r="G36" s="40"/>
      <c r="H36" s="40"/>
      <c r="I36" s="72" t="s">
        <v>84</v>
      </c>
      <c r="J36" s="40"/>
      <c r="K36" s="41">
        <f>K33-I33</f>
        <v>0</v>
      </c>
    </row>
    <row r="37" spans="1:11" ht="9.75" customHeight="1">
      <c r="A37" s="4"/>
      <c r="K37" s="16"/>
    </row>
    <row r="38" spans="1:11" ht="30.75" customHeight="1">
      <c r="A38" s="118" t="s">
        <v>128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</row>
    <row r="39" spans="1:11" ht="18" customHeight="1">
      <c r="A39" s="8"/>
      <c r="B39" s="8"/>
      <c r="C39" s="8"/>
      <c r="D39" s="8"/>
      <c r="E39" s="8"/>
      <c r="F39" s="8"/>
      <c r="G39" s="8"/>
      <c r="H39" s="7"/>
      <c r="I39" s="9"/>
      <c r="K39" s="10"/>
    </row>
    <row r="40" spans="4:9" ht="19.5" customHeight="1">
      <c r="D40" s="1"/>
      <c r="I40" s="5"/>
    </row>
    <row r="41" spans="4:9" ht="11.25">
      <c r="D41" s="1"/>
      <c r="I41" s="5"/>
    </row>
    <row r="48" ht="11.25">
      <c r="I48" s="11"/>
    </row>
    <row r="49" ht="11.25">
      <c r="I49" s="12"/>
    </row>
    <row r="50" ht="11.25">
      <c r="K50" s="7"/>
    </row>
    <row r="51" ht="11.25">
      <c r="K51" s="7"/>
    </row>
  </sheetData>
  <sheetProtection/>
  <mergeCells count="4">
    <mergeCell ref="A4:K4"/>
    <mergeCell ref="A5:K5"/>
    <mergeCell ref="A6:K6"/>
    <mergeCell ref="A38:K38"/>
  </mergeCells>
  <printOptions horizontalCentered="1"/>
  <pageMargins left="0.3937007874015748" right="0.31496062992125984" top="0.5511811023622047" bottom="0.984251968503937" header="0.31496062992125984" footer="0.31496062992125984"/>
  <pageSetup horizontalDpi="600" verticalDpi="600" orientation="landscape" paperSize="9" scale="85" r:id="rId1"/>
  <headerFooter>
    <oddFooter>&amp;C&amp;8&amp;P&amp;R
&amp;"Arimo,Pogrubiona kursywa"&amp;9&amp;KFF0000Podpis osób uprawnionych /  kwalifikowany podpis elektroniczny&amp;"Tahoma,Pogrubiony"&amp;10&amp;K000000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jkochan</cp:lastModifiedBy>
  <cp:lastPrinted>2020-10-21T06:48:59Z</cp:lastPrinted>
  <dcterms:created xsi:type="dcterms:W3CDTF">2009-03-16T12:35:56Z</dcterms:created>
  <dcterms:modified xsi:type="dcterms:W3CDTF">2020-10-21T06:49:04Z</dcterms:modified>
  <cp:category/>
  <cp:version/>
  <cp:contentType/>
  <cp:contentStatus/>
</cp:coreProperties>
</file>