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50" activeTab="0"/>
  </bookViews>
  <sheets>
    <sheet name="PAKIET 1" sheetId="1" r:id="rId1"/>
    <sheet name="PAKIET 2" sheetId="2" r:id="rId2"/>
  </sheets>
  <definedNames>
    <definedName name="_xlnm.Print_Area" localSheetId="0">'PAKIET 1'!$A$1:$H$31</definedName>
    <definedName name="_xlnm.Print_Area" localSheetId="1">'PAKIET 2'!$A$1:$H$66</definedName>
  </definedNames>
  <calcPr fullCalcOnLoad="1"/>
</workbook>
</file>

<file path=xl/sharedStrings.xml><?xml version="1.0" encoding="utf-8"?>
<sst xmlns="http://schemas.openxmlformats.org/spreadsheetml/2006/main" count="114" uniqueCount="79">
  <si>
    <t>1.</t>
  </si>
  <si>
    <t>J.m.</t>
  </si>
  <si>
    <t>Vat [%]</t>
  </si>
  <si>
    <t>L.p.</t>
  </si>
  <si>
    <t xml:space="preserve"> ilość</t>
  </si>
  <si>
    <t>Asortyment zamówienia podstawowego</t>
  </si>
  <si>
    <t>netto [ zł ]</t>
  </si>
  <si>
    <t>brutto [ zł ]</t>
  </si>
  <si>
    <t>CENA</t>
  </si>
  <si>
    <t>data ………………………….</t>
  </si>
  <si>
    <t>2.</t>
  </si>
  <si>
    <t>3.</t>
  </si>
  <si>
    <t>4.</t>
  </si>
  <si>
    <t>kg</t>
  </si>
  <si>
    <t>FORMULARZ ASORTYMENTOWO CENOWY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</si>
  <si>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</si>
  <si>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</si>
  <si>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</si>
  <si>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</si>
  <si>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</si>
  <si>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</si>
  <si>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</si>
  <si>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</si>
  <si>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</si>
  <si>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</si>
  <si>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</si>
  <si>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</si>
  <si>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</si>
  <si>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</si>
  <si>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</si>
  <si>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∑</t>
  </si>
  <si>
    <t>Wykonawca (nazwa, lub pieczęć adresowa)</t>
  </si>
  <si>
    <t>WARTOŚĆ VAT</t>
  </si>
  <si>
    <t>data :…………………………………………………</t>
  </si>
  <si>
    <t>data :……………………………………</t>
  </si>
  <si>
    <t>Cena jedn netto za kg [ zł ]</t>
  </si>
  <si>
    <t>Cena jedn. za kg [ zł ]</t>
  </si>
  <si>
    <t>ZAŁĄCZNIK 2. EZ / 4 / PN / 2020</t>
  </si>
  <si>
    <t>Pakiet 2. Warzywa rózne, owoce</t>
  </si>
  <si>
    <t>20.</t>
  </si>
  <si>
    <t>21.</t>
  </si>
  <si>
    <t>22.</t>
  </si>
  <si>
    <t>23.</t>
  </si>
  <si>
    <t>24.</t>
  </si>
  <si>
    <t>25.</t>
  </si>
  <si>
    <t>Jabłka</t>
  </si>
  <si>
    <t>Guszki</t>
  </si>
  <si>
    <t>Kg</t>
  </si>
  <si>
    <t>Szt.</t>
  </si>
  <si>
    <t>Pęcz.</t>
  </si>
  <si>
    <t xml:space="preserve">Szt. </t>
  </si>
  <si>
    <t>Wymagania ogólne do pakietu: towar czysty, bez uszkodzeń mechanicznych i biologicznych zanieczyszczeń.</t>
  </si>
  <si>
    <t>Wykonawca gwarantuje dostawę świeżych artykułów, w opakowaniach przeznaczonych do kontaktu z żywnością  oraz zapewniających bezpieczny transport i magazynowanie.</t>
  </si>
  <si>
    <t>Cechy dyskwalifikujące dostarczany towar  - niespełniające wymagań powyższej specyfikacji,  w szczególności: obcy smak i / lub zapach, przemarznięcia; zawartość środków chemicznych, zabrudzenia, pleśń, gnicie, obecność szkodników oraz uszkodzenia opakowań.</t>
  </si>
  <si>
    <t>Pakiet 1. Ziemniaki</t>
  </si>
  <si>
    <r>
      <rPr>
        <b/>
        <sz val="8"/>
        <rFont val="Tahoma"/>
        <family val="2"/>
      </rPr>
      <t>Ziemniak jadalny</t>
    </r>
    <r>
      <rPr>
        <sz val="8"/>
        <rFont val="Tahoma"/>
        <family val="2"/>
      </rPr>
      <t xml:space="preserve">
Wymagania:  średnica poprzeczna nie mniejsza niż 4,5 cm. Ziemniaki całe, o żółtawej barwie, kształtne, sortowane, bez uszkodzeń mechanicznych, zmian biologicznych, pozbawione odrostów, nienadmarznięte. Zawartość opakowania powinna być jednolita, zawierać ziemniaki tej samej odmiany i jakości. Opakowanie jednostkowe dopuszczone do kontaktu z żywnością, czyste, bez obcych zapachów, pleśni. Towar dostarczany zgodnie z obowiązującymi normami, spełniający wymagania określone w obowiązujących przepisach prawa. Opakowanie jednostkowe worki 15-30 kg</t>
    </r>
  </si>
  <si>
    <r>
      <t xml:space="preserve">Burak czerwony - </t>
    </r>
    <r>
      <rPr>
        <sz val="8"/>
        <rFont val="Tahoma"/>
        <family val="2"/>
      </rPr>
      <t>kształt okrągły, sortowany o średnicy min. 7cm</t>
    </r>
    <r>
      <rPr>
        <b/>
        <sz val="8"/>
        <rFont val="Tahoma"/>
        <family val="2"/>
      </rPr>
      <t xml:space="preserve"> </t>
    </r>
  </si>
  <si>
    <r>
      <rPr>
        <b/>
        <sz val="8"/>
        <rFont val="Tahoma"/>
        <family val="2"/>
      </rPr>
      <t xml:space="preserve">Cebula biała </t>
    </r>
    <r>
      <rPr>
        <sz val="8"/>
        <rFont val="Tahoma"/>
        <family val="2"/>
      </rPr>
      <t xml:space="preserve"> - czysta, bez uszkodzeń o średnicy min. 4cm</t>
    </r>
  </si>
  <si>
    <r>
      <t xml:space="preserve">Czosnek - </t>
    </r>
    <r>
      <rPr>
        <sz val="8"/>
        <rFont val="Tahoma"/>
        <family val="2"/>
      </rPr>
      <t xml:space="preserve">główka cała zwarta, twarda, pokryta całkowicie łuską, średnica min. 4cm </t>
    </r>
  </si>
  <si>
    <r>
      <t xml:space="preserve">Fasola sucha  - </t>
    </r>
    <r>
      <rPr>
        <sz val="8"/>
        <rFont val="Tahoma"/>
        <family val="2"/>
      </rPr>
      <t>np. Jaś (średni)</t>
    </r>
  </si>
  <si>
    <r>
      <t>Fasolka szparagowa -</t>
    </r>
    <r>
      <rPr>
        <sz val="8"/>
        <rFont val="Tahoma"/>
        <family val="2"/>
      </rPr>
      <t xml:space="preserve"> żółta</t>
    </r>
  </si>
  <si>
    <r>
      <t xml:space="preserve">Kalafior -  </t>
    </r>
    <r>
      <rPr>
        <sz val="8"/>
        <rFont val="Tahoma"/>
        <family val="2"/>
      </rPr>
      <t>zdrowy, bez uszkodzeń i plam, o barwie białej, bez zaparzeń i obecności szkodników</t>
    </r>
  </si>
  <si>
    <r>
      <t>Kapusta biała -</t>
    </r>
    <r>
      <rPr>
        <sz val="8"/>
        <rFont val="Tahoma"/>
        <family val="2"/>
      </rPr>
      <t xml:space="preserve"> główka zwarta, bez liści zewnętrznych</t>
    </r>
  </si>
  <si>
    <r>
      <t xml:space="preserve">Kapusta czerwona - </t>
    </r>
    <r>
      <rPr>
        <sz val="8"/>
        <rFont val="Tahoma"/>
        <family val="2"/>
      </rPr>
      <t>główka zwarta, bez liści zewnętrznych</t>
    </r>
  </si>
  <si>
    <r>
      <t xml:space="preserve">Kapusta pekińska - </t>
    </r>
    <r>
      <rPr>
        <sz val="8"/>
        <rFont val="Tahoma"/>
        <family val="2"/>
      </rPr>
      <t>kolor jasno zielony</t>
    </r>
  </si>
  <si>
    <r>
      <t xml:space="preserve">Kapusta włoska - </t>
    </r>
    <r>
      <rPr>
        <sz val="8"/>
        <rFont val="Tahoma"/>
        <family val="2"/>
      </rPr>
      <t>główka zwarta, bez liści zewnętrznych</t>
    </r>
  </si>
  <si>
    <r>
      <t xml:space="preserve">Koper zielony -  </t>
    </r>
    <r>
      <rPr>
        <sz val="8"/>
        <rFont val="Tahoma"/>
        <family val="2"/>
      </rPr>
      <t>zapach typowy, niezarobaczony</t>
    </r>
  </si>
  <si>
    <r>
      <t xml:space="preserve">Marchew - </t>
    </r>
    <r>
      <rPr>
        <sz val="8"/>
        <rFont val="Tahoma"/>
        <family val="2"/>
      </rPr>
      <t xml:space="preserve">świeża, twarda, o długości 15-25 cm i średnicy min. 2 cm, smak typowy, barwa pomarańczowa </t>
    </r>
  </si>
  <si>
    <r>
      <t>Ogórek świeży -</t>
    </r>
    <r>
      <rPr>
        <sz val="8"/>
        <rFont val="Tahoma"/>
        <family val="2"/>
      </rPr>
      <t xml:space="preserve"> kolor jednolity, bez oznak psucia</t>
    </r>
  </si>
  <si>
    <r>
      <t xml:space="preserve">Papryka - </t>
    </r>
    <r>
      <rPr>
        <sz val="8"/>
        <rFont val="Tahoma"/>
        <family val="2"/>
      </rPr>
      <t>świeża, twarda bez przebarwień i oznak gnicia</t>
    </r>
  </si>
  <si>
    <r>
      <t xml:space="preserve">Pieczarka - </t>
    </r>
    <r>
      <rPr>
        <sz val="8"/>
        <rFont val="Tahoma"/>
        <family val="2"/>
      </rPr>
      <t>smak i zapach charakterystyczny dla pieczarek, towar sortowany o zbliżonej wielkości</t>
    </r>
  </si>
  <si>
    <r>
      <t>Pietruszka korzeń -</t>
    </r>
    <r>
      <rPr>
        <sz val="8"/>
        <rFont val="Tahoma"/>
        <family val="2"/>
      </rPr>
      <t xml:space="preserve"> towar sortowany o zbliżonej wielkości, długość min. 20 cm </t>
    </r>
  </si>
  <si>
    <r>
      <t>Pietruszka natka -</t>
    </r>
    <r>
      <rPr>
        <sz val="8"/>
        <rFont val="Tahoma"/>
        <family val="2"/>
      </rPr>
      <t xml:space="preserve"> barwa zielona, o dużych listkach, niezwiędnięta, zapach świeży</t>
    </r>
  </si>
  <si>
    <r>
      <t>Pomidor zwyczajny -</t>
    </r>
    <r>
      <rPr>
        <sz val="8"/>
        <rFont val="Tahoma"/>
        <family val="2"/>
      </rPr>
      <t xml:space="preserve"> kształt okrągły,  czerwony, twardy, nieuszkodzony w tym niepopękany, smak i zapach typowy, towar sortowany</t>
    </r>
  </si>
  <si>
    <r>
      <t xml:space="preserve">Por - </t>
    </r>
    <r>
      <rPr>
        <sz val="8"/>
        <rFont val="Tahoma"/>
        <family val="2"/>
      </rPr>
      <t xml:space="preserve">średnica 2-5 cm, liście barwy zielonej, bez zaparzeń i nagnić </t>
    </r>
  </si>
  <si>
    <r>
      <t xml:space="preserve">Rzodkiewka - </t>
    </r>
    <r>
      <rPr>
        <sz val="8"/>
        <rFont val="Tahoma"/>
        <family val="2"/>
      </rPr>
      <t>intensywnie wybarwiona, błyszcząca,  z cienkim korzonkiem, na przekroju idealnie biała, niezarobaczywiona, ulistnienie średniej wielkości</t>
    </r>
  </si>
  <si>
    <r>
      <t>Sałata -</t>
    </r>
    <r>
      <rPr>
        <sz val="8"/>
        <rFont val="Tahoma"/>
        <family val="2"/>
      </rPr>
      <t xml:space="preserve"> kolor zielony, nieuszkodzone liście</t>
    </r>
  </si>
  <si>
    <r>
      <t xml:space="preserve">Seler - </t>
    </r>
    <r>
      <rPr>
        <sz val="8"/>
        <rFont val="Tahoma"/>
        <family val="2"/>
      </rPr>
      <t>korzeń o zbliżonej wielkości w granicach min. 8 cm średnicy, pozbawiony odrostów</t>
    </r>
  </si>
  <si>
    <r>
      <t xml:space="preserve">Szczypiorek - </t>
    </r>
    <r>
      <rPr>
        <sz val="8"/>
        <rFont val="Tahoma"/>
        <family val="2"/>
      </rPr>
      <t>bez  oznak  gnicia  lub  zaparzenia, bez plam, pożółkłych i zaschniętych części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</si>
</sst>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[&lt;=999999]###\-###;\(###\)\ ###\-###"/>
    <numFmt numFmtId="167" formatCode="#,##0.000\ &quot;zł&quot;"/>
    <numFmt numFmtId="168" formatCode="#,##0.0\ _z_ł"/>
    <numFmt numFmtId="169" formatCode="#,##0.0\ &quot;zł&quot;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#,##0.00\ [$zł-415]"/>
    <numFmt numFmtId="177" formatCode="#,##0.00\ [$€-1]"/>
    <numFmt numFmtId="178" formatCode="#,##0.00\ [$PLN]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8"/>
      <name val="Arimo"/>
      <family val="2"/>
    </font>
    <font>
      <sz val="10"/>
      <name val="Arimo"/>
      <family val="2"/>
    </font>
    <font>
      <b/>
      <sz val="10"/>
      <name val="Arimo"/>
      <family val="2"/>
    </font>
    <font>
      <sz val="8"/>
      <name val="Arimo"/>
      <family val="2"/>
    </font>
    <font>
      <sz val="12"/>
      <name val="Arimo"/>
      <family val="2"/>
    </font>
    <font>
      <b/>
      <sz val="12"/>
      <name val="Arimo"/>
      <family val="2"/>
    </font>
    <font>
      <b/>
      <sz val="9"/>
      <name val="Arimo"/>
      <family val="2"/>
    </font>
    <font>
      <sz val="9"/>
      <name val="Arimo"/>
      <family val="2"/>
    </font>
    <font>
      <i/>
      <sz val="9"/>
      <name val="Arimo"/>
      <family val="2"/>
    </font>
    <font>
      <b/>
      <sz val="9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8.5"/>
      <name val="Tahoma"/>
      <family val="2"/>
    </font>
    <font>
      <sz val="7.5"/>
      <name val="Tahoma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>
      <alignment/>
      <protection/>
    </xf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top" wrapText="1"/>
    </xf>
    <xf numFmtId="175" fontId="8" fillId="32" borderId="0" xfId="0" applyNumberFormat="1" applyFont="1" applyFill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9" fontId="5" fillId="32" borderId="0" xfId="0" applyNumberFormat="1" applyFont="1" applyFill="1" applyBorder="1" applyAlignment="1">
      <alignment horizontal="center" vertical="center"/>
    </xf>
    <xf numFmtId="164" fontId="5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175" fontId="5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 wrapText="1"/>
    </xf>
    <xf numFmtId="175" fontId="8" fillId="32" borderId="0" xfId="0" applyNumberFormat="1" applyFont="1" applyFill="1" applyAlignment="1">
      <alignment horizontal="center" vertical="top" wrapText="1"/>
    </xf>
    <xf numFmtId="175" fontId="8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9" fillId="32" borderId="0" xfId="0" applyFont="1" applyFill="1" applyAlignment="1">
      <alignment vertical="center" wrapText="1"/>
    </xf>
    <xf numFmtId="175" fontId="8" fillId="32" borderId="0" xfId="0" applyNumberFormat="1" applyFont="1" applyFill="1" applyAlignment="1">
      <alignment horizontal="center" vertical="center"/>
    </xf>
    <xf numFmtId="175" fontId="6" fillId="32" borderId="0" xfId="0" applyNumberFormat="1" applyFont="1" applyFill="1" applyAlignment="1">
      <alignment horizontal="center" vertical="center" wrapText="1"/>
    </xf>
    <xf numFmtId="0" fontId="8" fillId="32" borderId="0" xfId="0" applyNumberFormat="1" applyFont="1" applyFill="1" applyAlignment="1">
      <alignment vertical="center" wrapText="1"/>
    </xf>
    <xf numFmtId="175" fontId="9" fillId="32" borderId="0" xfId="0" applyNumberFormat="1" applyFont="1" applyFill="1" applyAlignment="1">
      <alignment vertical="center" wrapText="1"/>
    </xf>
    <xf numFmtId="164" fontId="9" fillId="32" borderId="0" xfId="0" applyNumberFormat="1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8" fillId="32" borderId="0" xfId="0" applyNumberFormat="1" applyFont="1" applyFill="1" applyAlignment="1">
      <alignment horizontal="center" vertical="center" wrapText="1"/>
    </xf>
    <xf numFmtId="175" fontId="14" fillId="32" borderId="0" xfId="0" applyNumberFormat="1" applyFont="1" applyFill="1" applyAlignment="1">
      <alignment vertical="center"/>
    </xf>
    <xf numFmtId="175" fontId="15" fillId="32" borderId="0" xfId="0" applyNumberFormat="1" applyFont="1" applyFill="1" applyBorder="1" applyAlignment="1">
      <alignment vertical="center"/>
    </xf>
    <xf numFmtId="175" fontId="15" fillId="32" borderId="0" xfId="0" applyNumberFormat="1" applyFont="1" applyFill="1" applyAlignment="1">
      <alignment vertical="center"/>
    </xf>
    <xf numFmtId="175" fontId="15" fillId="32" borderId="0" xfId="0" applyNumberFormat="1" applyFont="1" applyFill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175" fontId="15" fillId="32" borderId="0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/>
    </xf>
    <xf numFmtId="175" fontId="13" fillId="32" borderId="0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vertical="center"/>
    </xf>
    <xf numFmtId="0" fontId="17" fillId="32" borderId="0" xfId="0" applyFont="1" applyFill="1" applyAlignment="1">
      <alignment vertical="center" wrapText="1"/>
    </xf>
    <xf numFmtId="0" fontId="18" fillId="32" borderId="0" xfId="0" applyFont="1" applyFill="1" applyAlignment="1">
      <alignment vertical="center" wrapText="1"/>
    </xf>
    <xf numFmtId="0" fontId="18" fillId="32" borderId="0" xfId="0" applyFont="1" applyFill="1" applyAlignment="1">
      <alignment horizontal="center" vertical="center" wrapText="1"/>
    </xf>
    <xf numFmtId="175" fontId="18" fillId="32" borderId="0" xfId="0" applyNumberFormat="1" applyFont="1" applyFill="1" applyAlignment="1">
      <alignment vertical="center" wrapText="1"/>
    </xf>
    <xf numFmtId="0" fontId="18" fillId="32" borderId="0" xfId="0" applyFont="1" applyFill="1" applyBorder="1" applyAlignment="1">
      <alignment horizontal="center"/>
    </xf>
    <xf numFmtId="175" fontId="18" fillId="32" borderId="0" xfId="0" applyNumberFormat="1" applyFont="1" applyFill="1" applyAlignment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 vertical="center"/>
    </xf>
    <xf numFmtId="175" fontId="18" fillId="32" borderId="0" xfId="0" applyNumberFormat="1" applyFont="1" applyFill="1" applyBorder="1" applyAlignment="1">
      <alignment vertical="center"/>
    </xf>
    <xf numFmtId="175" fontId="18" fillId="32" borderId="0" xfId="0" applyNumberFormat="1" applyFont="1" applyFill="1" applyAlignment="1">
      <alignment horizontal="center" vertical="center"/>
    </xf>
    <xf numFmtId="0" fontId="18" fillId="32" borderId="0" xfId="0" applyFont="1" applyFill="1" applyBorder="1" applyAlignment="1">
      <alignment vertical="center"/>
    </xf>
    <xf numFmtId="175" fontId="18" fillId="32" borderId="0" xfId="0" applyNumberFormat="1" applyFont="1" applyFill="1" applyBorder="1" applyAlignment="1">
      <alignment horizontal="center" vertical="center"/>
    </xf>
    <xf numFmtId="175" fontId="17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vertical="top" wrapText="1"/>
    </xf>
    <xf numFmtId="0" fontId="18" fillId="32" borderId="0" xfId="0" applyFont="1" applyFill="1" applyBorder="1" applyAlignment="1">
      <alignment vertical="center" wrapText="1"/>
    </xf>
    <xf numFmtId="175" fontId="18" fillId="32" borderId="0" xfId="0" applyNumberFormat="1" applyFont="1" applyFill="1" applyAlignment="1">
      <alignment horizontal="center" vertical="center" wrapText="1"/>
    </xf>
    <xf numFmtId="175" fontId="18" fillId="32" borderId="0" xfId="0" applyNumberFormat="1" applyFont="1" applyFill="1" applyAlignment="1">
      <alignment horizontal="center" vertical="top" wrapText="1"/>
    </xf>
    <xf numFmtId="0" fontId="17" fillId="32" borderId="0" xfId="0" applyFont="1" applyFill="1" applyAlignment="1">
      <alignment vertical="center"/>
    </xf>
    <xf numFmtId="1" fontId="19" fillId="32" borderId="0" xfId="0" applyNumberFormat="1" applyFont="1" applyFill="1" applyAlignment="1">
      <alignment horizontal="center" vertical="top" wrapText="1"/>
    </xf>
    <xf numFmtId="175" fontId="19" fillId="32" borderId="0" xfId="0" applyNumberFormat="1" applyFont="1" applyFill="1" applyAlignment="1">
      <alignment horizontal="center" vertical="center" wrapText="1"/>
    </xf>
    <xf numFmtId="0" fontId="18" fillId="32" borderId="0" xfId="0" applyNumberFormat="1" applyFont="1" applyFill="1" applyAlignment="1">
      <alignment vertical="center" wrapText="1"/>
    </xf>
    <xf numFmtId="175" fontId="17" fillId="32" borderId="0" xfId="0" applyNumberFormat="1" applyFont="1" applyFill="1" applyAlignment="1">
      <alignment vertical="center" wrapText="1"/>
    </xf>
    <xf numFmtId="164" fontId="17" fillId="32" borderId="0" xfId="0" applyNumberFormat="1" applyFont="1" applyFill="1" applyAlignment="1">
      <alignment vertical="center" wrapText="1"/>
    </xf>
    <xf numFmtId="175" fontId="17" fillId="32" borderId="0" xfId="0" applyNumberFormat="1" applyFont="1" applyFill="1" applyAlignment="1">
      <alignment horizontal="right" vertical="center" indent="1"/>
    </xf>
    <xf numFmtId="175" fontId="18" fillId="32" borderId="0" xfId="0" applyNumberFormat="1" applyFont="1" applyFill="1" applyAlignment="1">
      <alignment horizontal="right" vertical="center" indent="1"/>
    </xf>
    <xf numFmtId="175" fontId="18" fillId="32" borderId="0" xfId="0" applyNumberFormat="1" applyFont="1" applyFill="1" applyBorder="1" applyAlignment="1">
      <alignment horizontal="right" vertical="center" indent="1"/>
    </xf>
    <xf numFmtId="0" fontId="11" fillId="33" borderId="10" xfId="0" applyFont="1" applyFill="1" applyBorder="1" applyAlignment="1">
      <alignment horizontal="center" vertical="top" wrapText="1"/>
    </xf>
    <xf numFmtId="164" fontId="21" fillId="32" borderId="0" xfId="0" applyNumberFormat="1" applyFont="1" applyFill="1" applyAlignment="1">
      <alignment vertical="center" wrapText="1"/>
    </xf>
    <xf numFmtId="0" fontId="21" fillId="32" borderId="0" xfId="0" applyFont="1" applyFill="1" applyAlignment="1">
      <alignment vertical="center" wrapText="1"/>
    </xf>
    <xf numFmtId="0" fontId="21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left" vertical="center" wrapText="1"/>
    </xf>
    <xf numFmtId="175" fontId="21" fillId="32" borderId="0" xfId="0" applyNumberFormat="1" applyFont="1" applyFill="1" applyBorder="1" applyAlignment="1">
      <alignment vertical="center"/>
    </xf>
    <xf numFmtId="0" fontId="20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top"/>
    </xf>
    <xf numFmtId="175" fontId="14" fillId="32" borderId="0" xfId="0" applyNumberFormat="1" applyFont="1" applyFill="1" applyAlignment="1">
      <alignment vertical="center" wrapText="1"/>
    </xf>
    <xf numFmtId="175" fontId="14" fillId="32" borderId="0" xfId="0" applyNumberFormat="1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center" vertical="center"/>
    </xf>
    <xf numFmtId="175" fontId="14" fillId="32" borderId="0" xfId="0" applyNumberFormat="1" applyFont="1" applyFill="1" applyAlignment="1">
      <alignment horizontal="center" vertical="center"/>
    </xf>
    <xf numFmtId="0" fontId="14" fillId="32" borderId="0" xfId="0" applyNumberFormat="1" applyFont="1" applyFill="1" applyAlignment="1">
      <alignment horizontal="center" vertical="center" wrapText="1"/>
    </xf>
    <xf numFmtId="0" fontId="22" fillId="32" borderId="0" xfId="0" applyFont="1" applyFill="1" applyBorder="1" applyAlignment="1">
      <alignment vertical="center" wrapText="1"/>
    </xf>
    <xf numFmtId="175" fontId="18" fillId="32" borderId="0" xfId="0" applyNumberFormat="1" applyFont="1" applyFill="1" applyAlignment="1">
      <alignment horizontal="left" vertical="center" indent="1"/>
    </xf>
    <xf numFmtId="0" fontId="22" fillId="32" borderId="0" xfId="0" applyFont="1" applyFill="1" applyAlignment="1">
      <alignment vertical="center"/>
    </xf>
    <xf numFmtId="0" fontId="22" fillId="32" borderId="0" xfId="0" applyFont="1" applyFill="1" applyAlignment="1">
      <alignment horizontal="right" vertical="center" wrapText="1"/>
    </xf>
    <xf numFmtId="9" fontId="22" fillId="32" borderId="0" xfId="0" applyNumberFormat="1" applyFont="1" applyFill="1" applyBorder="1" applyAlignment="1">
      <alignment horizontal="center" vertical="center"/>
    </xf>
    <xf numFmtId="0" fontId="22" fillId="32" borderId="0" xfId="0" applyFont="1" applyFill="1" applyAlignment="1">
      <alignment vertical="center" wrapText="1"/>
    </xf>
    <xf numFmtId="164" fontId="22" fillId="32" borderId="0" xfId="0" applyNumberFormat="1" applyFont="1" applyFill="1" applyAlignment="1">
      <alignment vertical="center" wrapText="1"/>
    </xf>
    <xf numFmtId="0" fontId="22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justify" vertical="center" wrapText="1"/>
    </xf>
    <xf numFmtId="164" fontId="22" fillId="32" borderId="0" xfId="0" applyNumberFormat="1" applyFont="1" applyFill="1" applyAlignment="1">
      <alignment horizontal="justify" vertical="center" wrapText="1"/>
    </xf>
    <xf numFmtId="164" fontId="8" fillId="32" borderId="0" xfId="0" applyNumberFormat="1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175" fontId="22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right" vertical="center"/>
    </xf>
    <xf numFmtId="0" fontId="24" fillId="32" borderId="0" xfId="0" applyFont="1" applyFill="1" applyAlignment="1">
      <alignment horizontal="center" vertical="top" wrapText="1"/>
    </xf>
    <xf numFmtId="0" fontId="24" fillId="32" borderId="0" xfId="0" applyFont="1" applyFill="1" applyAlignment="1">
      <alignment vertical="top" wrapText="1"/>
    </xf>
    <xf numFmtId="0" fontId="24" fillId="32" borderId="0" xfId="0" applyFont="1" applyFill="1" applyAlignment="1">
      <alignment horizontal="left" wrapText="1"/>
    </xf>
    <xf numFmtId="0" fontId="24" fillId="32" borderId="0" xfId="0" applyNumberFormat="1" applyFont="1" applyFill="1" applyBorder="1" applyAlignment="1">
      <alignment horizontal="left" wrapText="1"/>
    </xf>
    <xf numFmtId="175" fontId="24" fillId="32" borderId="0" xfId="0" applyNumberFormat="1" applyFont="1" applyFill="1" applyAlignment="1">
      <alignment horizontal="left" wrapText="1"/>
    </xf>
    <xf numFmtId="0" fontId="17" fillId="32" borderId="0" xfId="0" applyFont="1" applyFill="1" applyAlignment="1">
      <alignment horizontal="left" vertical="center" wrapText="1" indent="1"/>
    </xf>
    <xf numFmtId="175" fontId="15" fillId="32" borderId="0" xfId="0" applyNumberFormat="1" applyFont="1" applyFill="1" applyAlignment="1">
      <alignment horizontal="left" vertical="center" indent="1"/>
    </xf>
    <xf numFmtId="0" fontId="16" fillId="32" borderId="0" xfId="0" applyFont="1" applyFill="1" applyBorder="1" applyAlignment="1">
      <alignment horizontal="left" vertical="center" indent="1"/>
    </xf>
    <xf numFmtId="0" fontId="11" fillId="33" borderId="10" xfId="0" applyFont="1" applyFill="1" applyBorder="1" applyAlignment="1">
      <alignment horizontal="left" vertical="top" wrapText="1" indent="1"/>
    </xf>
    <xf numFmtId="175" fontId="22" fillId="32" borderId="0" xfId="0" applyNumberFormat="1" applyFont="1" applyFill="1" applyBorder="1" applyAlignment="1">
      <alignment horizontal="left" vertical="center" indent="1"/>
    </xf>
    <xf numFmtId="0" fontId="5" fillId="32" borderId="0" xfId="0" applyFont="1" applyFill="1" applyBorder="1" applyAlignment="1">
      <alignment horizontal="left" vertical="center" indent="1"/>
    </xf>
    <xf numFmtId="164" fontId="5" fillId="32" borderId="0" xfId="0" applyNumberFormat="1" applyFont="1" applyFill="1" applyBorder="1" applyAlignment="1">
      <alignment horizontal="left" vertical="top" indent="1"/>
    </xf>
    <xf numFmtId="0" fontId="5" fillId="32" borderId="0" xfId="0" applyFont="1" applyFill="1" applyAlignment="1">
      <alignment horizontal="left" vertical="center" indent="1"/>
    </xf>
    <xf numFmtId="175" fontId="8" fillId="32" borderId="0" xfId="0" applyNumberFormat="1" applyFont="1" applyFill="1" applyAlignment="1">
      <alignment horizontal="left" vertical="center" wrapText="1" indent="1"/>
    </xf>
    <xf numFmtId="1" fontId="10" fillId="32" borderId="0" xfId="0" applyNumberFormat="1" applyFont="1" applyFill="1" applyAlignment="1">
      <alignment horizontal="left" vertical="top" wrapText="1" indent="1"/>
    </xf>
    <xf numFmtId="0" fontId="23" fillId="32" borderId="0" xfId="0" applyFont="1" applyFill="1" applyBorder="1" applyAlignment="1">
      <alignment horizontal="left" vertical="center" wrapText="1" indent="1"/>
    </xf>
    <xf numFmtId="0" fontId="22" fillId="32" borderId="0" xfId="0" applyFont="1" applyFill="1" applyBorder="1" applyAlignment="1">
      <alignment horizontal="left" vertical="center" wrapText="1" indent="1"/>
    </xf>
    <xf numFmtId="0" fontId="8" fillId="32" borderId="0" xfId="0" applyFont="1" applyFill="1" applyBorder="1" applyAlignment="1">
      <alignment horizontal="left" vertical="center" wrapText="1" indent="1"/>
    </xf>
    <xf numFmtId="0" fontId="24" fillId="32" borderId="0" xfId="0" applyFont="1" applyFill="1" applyAlignment="1">
      <alignment horizontal="left" vertical="top" wrapText="1" indent="1"/>
    </xf>
    <xf numFmtId="175" fontId="8" fillId="32" borderId="0" xfId="0" applyNumberFormat="1" applyFont="1" applyFill="1" applyAlignment="1">
      <alignment horizontal="left" vertical="center" indent="1"/>
    </xf>
    <xf numFmtId="175" fontId="18" fillId="32" borderId="0" xfId="0" applyNumberFormat="1" applyFont="1" applyFill="1" applyAlignment="1">
      <alignment horizontal="right" vertical="center" indent="2"/>
    </xf>
    <xf numFmtId="175" fontId="18" fillId="32" borderId="0" xfId="0" applyNumberFormat="1" applyFont="1" applyFill="1" applyBorder="1" applyAlignment="1">
      <alignment horizontal="right" vertical="center" indent="2"/>
    </xf>
    <xf numFmtId="0" fontId="18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175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left" vertical="center" indent="1"/>
    </xf>
    <xf numFmtId="9" fontId="5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164" fontId="4" fillId="32" borderId="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2" applyFont="1" applyFill="1" applyBorder="1" applyAlignment="1">
      <alignment horizontal="center" vertical="center" wrapText="1"/>
      <protection/>
    </xf>
    <xf numFmtId="0" fontId="21" fillId="32" borderId="0" xfId="0" applyFont="1" applyFill="1" applyBorder="1" applyAlignment="1">
      <alignment horizontal="right" vertical="center" wrapText="1" indent="1"/>
    </xf>
    <xf numFmtId="0" fontId="5" fillId="0" borderId="10" xfId="52" applyFont="1" applyBorder="1" applyAlignment="1">
      <alignment horizontal="left" vertical="center" wrapText="1"/>
      <protection/>
    </xf>
    <xf numFmtId="175" fontId="23" fillId="33" borderId="0" xfId="0" applyNumberFormat="1" applyFont="1" applyFill="1" applyBorder="1" applyAlignment="1">
      <alignment horizontal="left" vertical="center" indent="2"/>
    </xf>
    <xf numFmtId="175" fontId="22" fillId="32" borderId="11" xfId="0" applyNumberFormat="1" applyFont="1" applyFill="1" applyBorder="1" applyAlignment="1">
      <alignment vertical="center"/>
    </xf>
    <xf numFmtId="175" fontId="22" fillId="32" borderId="11" xfId="0" applyNumberFormat="1" applyFont="1" applyFill="1" applyBorder="1" applyAlignment="1">
      <alignment horizontal="right" vertical="center"/>
    </xf>
    <xf numFmtId="0" fontId="18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 vertical="center" wrapText="1"/>
    </xf>
    <xf numFmtId="175" fontId="5" fillId="32" borderId="0" xfId="0" applyNumberFormat="1" applyFont="1" applyFill="1" applyBorder="1" applyAlignment="1">
      <alignment vertical="center"/>
    </xf>
    <xf numFmtId="164" fontId="5" fillId="32" borderId="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75" fontId="5" fillId="32" borderId="10" xfId="0" applyNumberFormat="1" applyFont="1" applyFill="1" applyBorder="1" applyAlignment="1">
      <alignment vertical="center"/>
    </xf>
    <xf numFmtId="0" fontId="5" fillId="32" borderId="0" xfId="0" applyFont="1" applyFill="1" applyAlignment="1">
      <alignment horizontal="left" vertical="center" wrapText="1"/>
    </xf>
    <xf numFmtId="0" fontId="24" fillId="32" borderId="0" xfId="0" applyFont="1" applyFill="1" applyAlignment="1">
      <alignment horizontal="left" vertical="top" wrapText="1"/>
    </xf>
    <xf numFmtId="0" fontId="18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left" vertical="center" wrapText="1" indent="1"/>
    </xf>
    <xf numFmtId="175" fontId="43" fillId="32" borderId="10" xfId="0" applyNumberFormat="1" applyFont="1" applyFill="1" applyBorder="1" applyAlignment="1">
      <alignment horizontal="center" vertical="center" wrapText="1"/>
    </xf>
    <xf numFmtId="175" fontId="63" fillId="32" borderId="10" xfId="0" applyNumberFormat="1" applyFont="1" applyFill="1" applyBorder="1" applyAlignment="1">
      <alignment horizontal="center" vertical="center" wrapText="1"/>
    </xf>
    <xf numFmtId="175" fontId="64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120" zoomScaleNormal="120" workbookViewId="0" topLeftCell="A1">
      <selection activeCell="E9" sqref="E9"/>
    </sheetView>
  </sheetViews>
  <sheetFormatPr defaultColWidth="9.140625" defaultRowHeight="12.75"/>
  <cols>
    <col min="1" max="1" width="3.421875" style="22" customWidth="1"/>
    <col min="2" max="2" width="46.57421875" style="7" customWidth="1"/>
    <col min="3" max="3" width="6.7109375" style="7" customWidth="1"/>
    <col min="4" max="4" width="7.421875" style="16" customWidth="1"/>
    <col min="5" max="5" width="8.7109375" style="14" customWidth="1"/>
    <col min="6" max="6" width="11.57421875" style="106" customWidth="1"/>
    <col min="7" max="7" width="5.421875" style="23" customWidth="1"/>
    <col min="8" max="8" width="11.57421875" style="106" customWidth="1"/>
    <col min="9" max="9" width="19.421875" style="7" customWidth="1"/>
    <col min="10" max="10" width="11.8515625" style="7" bestFit="1" customWidth="1"/>
    <col min="11" max="12" width="11.421875" style="7" bestFit="1" customWidth="1"/>
    <col min="13" max="16384" width="9.140625" style="7" customWidth="1"/>
  </cols>
  <sheetData>
    <row r="1" spans="1:8" s="37" customFormat="1" ht="11.25">
      <c r="A1" s="36"/>
      <c r="C1" s="38"/>
      <c r="E1" s="88"/>
      <c r="F1" s="98"/>
      <c r="G1" s="53"/>
      <c r="H1" s="61" t="s">
        <v>37</v>
      </c>
    </row>
    <row r="2" spans="1:17" s="41" customFormat="1" ht="18" customHeight="1">
      <c r="A2" s="140"/>
      <c r="B2" s="140"/>
      <c r="C2" s="40"/>
      <c r="D2" s="115"/>
      <c r="E2" s="45"/>
      <c r="F2" s="78"/>
      <c r="G2" s="45"/>
      <c r="H2" s="113"/>
      <c r="J2" s="92"/>
      <c r="K2" s="46"/>
      <c r="L2" s="46"/>
      <c r="M2" s="46"/>
      <c r="N2" s="46"/>
      <c r="O2" s="46"/>
      <c r="P2" s="46"/>
      <c r="Q2" s="46"/>
    </row>
    <row r="3" spans="1:10" s="41" customFormat="1" ht="19.5" customHeight="1">
      <c r="A3" s="141" t="s">
        <v>31</v>
      </c>
      <c r="B3" s="141"/>
      <c r="C3" s="42"/>
      <c r="D3" s="43"/>
      <c r="E3" s="45"/>
      <c r="F3" s="78"/>
      <c r="G3" s="45"/>
      <c r="H3" s="114" t="s">
        <v>34</v>
      </c>
      <c r="J3" s="44"/>
    </row>
    <row r="4" spans="1:8" s="26" customFormat="1" ht="33" customHeight="1">
      <c r="A4" s="25"/>
      <c r="E4" s="27"/>
      <c r="F4" s="99"/>
      <c r="G4" s="27"/>
      <c r="H4" s="99"/>
    </row>
    <row r="5" spans="1:11" s="30" customFormat="1" ht="23.25" customHeight="1">
      <c r="A5" s="142" t="s">
        <v>14</v>
      </c>
      <c r="B5" s="142"/>
      <c r="C5" s="142"/>
      <c r="D5" s="142"/>
      <c r="E5" s="142"/>
      <c r="F5" s="142"/>
      <c r="G5" s="142"/>
      <c r="H5" s="142"/>
      <c r="I5" s="28"/>
      <c r="J5" s="29"/>
      <c r="K5" s="29"/>
    </row>
    <row r="6" spans="1:11" s="32" customFormat="1" ht="15.75" customHeight="1">
      <c r="A6" s="142" t="s">
        <v>54</v>
      </c>
      <c r="B6" s="142"/>
      <c r="C6" s="142"/>
      <c r="D6" s="142"/>
      <c r="E6" s="142"/>
      <c r="F6" s="142"/>
      <c r="G6" s="142"/>
      <c r="H6" s="142"/>
      <c r="I6" s="28"/>
      <c r="J6" s="31"/>
      <c r="K6" s="31"/>
    </row>
    <row r="7" spans="1:11" s="32" customFormat="1" ht="15.75" customHeight="1">
      <c r="A7" s="33"/>
      <c r="B7" s="33"/>
      <c r="C7" s="34"/>
      <c r="D7" s="33"/>
      <c r="E7" s="33"/>
      <c r="F7" s="100"/>
      <c r="G7" s="33"/>
      <c r="H7" s="100"/>
      <c r="I7" s="35"/>
      <c r="J7" s="31"/>
      <c r="K7" s="31"/>
    </row>
    <row r="8" spans="1:8" s="2" customFormat="1" ht="47.25" customHeight="1">
      <c r="A8" s="64" t="s">
        <v>3</v>
      </c>
      <c r="B8" s="64" t="s">
        <v>5</v>
      </c>
      <c r="C8" s="64" t="s">
        <v>1</v>
      </c>
      <c r="D8" s="64" t="s">
        <v>4</v>
      </c>
      <c r="E8" s="64" t="s">
        <v>36</v>
      </c>
      <c r="F8" s="101" t="s">
        <v>6</v>
      </c>
      <c r="G8" s="64" t="s">
        <v>2</v>
      </c>
      <c r="H8" s="101" t="s">
        <v>7</v>
      </c>
    </row>
    <row r="9" spans="1:12" s="121" customFormat="1" ht="114" customHeight="1">
      <c r="A9" s="117" t="s">
        <v>0</v>
      </c>
      <c r="B9" s="126" t="s">
        <v>55</v>
      </c>
      <c r="C9" s="117" t="s">
        <v>13</v>
      </c>
      <c r="D9" s="124">
        <v>50000</v>
      </c>
      <c r="E9" s="118"/>
      <c r="F9" s="119">
        <f>D9*E9</f>
        <v>0</v>
      </c>
      <c r="G9" s="120"/>
      <c r="H9" s="146">
        <f>(F9*G9)+F9</f>
        <v>0</v>
      </c>
      <c r="J9" s="122"/>
      <c r="K9" s="122"/>
      <c r="L9" s="122"/>
    </row>
    <row r="10" spans="1:9" s="82" customFormat="1" ht="22.5" customHeight="1">
      <c r="A10" s="84"/>
      <c r="B10" s="116"/>
      <c r="C10" s="84"/>
      <c r="D10" s="84"/>
      <c r="E10" s="89"/>
      <c r="F10" s="102"/>
      <c r="G10" s="81"/>
      <c r="H10" s="109" t="s">
        <v>8</v>
      </c>
      <c r="I10" s="83"/>
    </row>
    <row r="11" spans="1:9" s="82" customFormat="1" ht="21.75" customHeight="1">
      <c r="A11" s="84"/>
      <c r="B11" s="116"/>
      <c r="C11" s="84"/>
      <c r="D11" s="84"/>
      <c r="E11" s="89"/>
      <c r="F11" s="103" t="s">
        <v>32</v>
      </c>
      <c r="G11" s="81"/>
      <c r="H11" s="108"/>
      <c r="I11" s="83"/>
    </row>
    <row r="12" spans="1:9" s="82" customFormat="1" ht="21.75" customHeight="1">
      <c r="A12" s="84"/>
      <c r="B12" s="116"/>
      <c r="C12" s="84"/>
      <c r="D12" s="84"/>
      <c r="E12" s="89"/>
      <c r="F12" s="104">
        <f>H9-F9</f>
        <v>0</v>
      </c>
      <c r="G12" s="81"/>
      <c r="H12" s="108"/>
      <c r="I12" s="83"/>
    </row>
    <row r="13" spans="1:9" s="82" customFormat="1" ht="21.75" customHeight="1">
      <c r="A13" s="84"/>
      <c r="B13" s="131"/>
      <c r="C13" s="84"/>
      <c r="D13" s="84"/>
      <c r="E13" s="89"/>
      <c r="F13" s="104"/>
      <c r="G13" s="81"/>
      <c r="H13" s="108"/>
      <c r="I13" s="83"/>
    </row>
    <row r="14" spans="1:9" s="85" customFormat="1" ht="43.5" customHeight="1">
      <c r="A14" s="143" t="s">
        <v>53</v>
      </c>
      <c r="B14" s="143"/>
      <c r="C14" s="143"/>
      <c r="D14" s="143"/>
      <c r="E14" s="143"/>
      <c r="F14" s="143"/>
      <c r="G14" s="143"/>
      <c r="H14" s="143"/>
      <c r="I14" s="77"/>
    </row>
    <row r="15" spans="1:9" s="85" customFormat="1" ht="21.75" customHeight="1">
      <c r="A15" s="144"/>
      <c r="B15" s="144"/>
      <c r="C15" s="144"/>
      <c r="D15" s="144"/>
      <c r="E15" s="144"/>
      <c r="F15" s="144"/>
      <c r="G15" s="144"/>
      <c r="H15" s="144"/>
      <c r="I15" s="86"/>
    </row>
    <row r="16" spans="1:17" s="12" customFormat="1" ht="21.75" customHeight="1">
      <c r="A16" s="138"/>
      <c r="B16" s="138"/>
      <c r="C16" s="10"/>
      <c r="D16" s="10"/>
      <c r="E16" s="11"/>
      <c r="F16" s="105"/>
      <c r="G16" s="11"/>
      <c r="H16" s="105"/>
      <c r="I16" s="10"/>
      <c r="J16" s="10"/>
      <c r="K16" s="10"/>
      <c r="L16" s="10"/>
      <c r="M16" s="6"/>
      <c r="N16" s="1"/>
      <c r="O16" s="1"/>
      <c r="P16" s="9"/>
      <c r="Q16" s="9"/>
    </row>
    <row r="17" spans="1:10" ht="21.75" customHeight="1">
      <c r="A17" s="8"/>
      <c r="D17" s="13"/>
      <c r="E17" s="90"/>
      <c r="G17" s="87"/>
      <c r="H17" s="110"/>
      <c r="I17" s="14"/>
      <c r="J17" s="14"/>
    </row>
    <row r="18" spans="1:10" ht="21.75" customHeight="1">
      <c r="A18" s="8"/>
      <c r="D18" s="13"/>
      <c r="E18" s="91"/>
      <c r="G18" s="87"/>
      <c r="H18" s="110"/>
      <c r="I18" s="14"/>
      <c r="J18" s="14"/>
    </row>
    <row r="19" spans="1:17" s="95" customFormat="1" ht="21.75" customHeight="1">
      <c r="A19" s="139"/>
      <c r="B19" s="139"/>
      <c r="C19" s="139"/>
      <c r="D19" s="139"/>
      <c r="E19" s="139"/>
      <c r="F19" s="139"/>
      <c r="G19" s="93"/>
      <c r="H19" s="111"/>
      <c r="I19" s="94"/>
      <c r="J19" s="94"/>
      <c r="K19" s="94"/>
      <c r="L19" s="94"/>
      <c r="N19" s="96"/>
      <c r="O19" s="96"/>
      <c r="P19" s="97"/>
      <c r="Q19" s="97"/>
    </row>
    <row r="20" spans="1:17" ht="12">
      <c r="A20" s="15"/>
      <c r="E20" s="13"/>
      <c r="F20" s="107"/>
      <c r="G20" s="17"/>
      <c r="H20" s="112"/>
      <c r="I20" s="3"/>
      <c r="J20" s="18"/>
      <c r="K20" s="19"/>
      <c r="L20" s="20"/>
      <c r="M20" s="21"/>
      <c r="N20" s="8"/>
      <c r="O20" s="8"/>
      <c r="P20" s="9"/>
      <c r="Q20" s="9"/>
    </row>
  </sheetData>
  <sheetProtection/>
  <mergeCells count="8">
    <mergeCell ref="A16:B16"/>
    <mergeCell ref="A19:F19"/>
    <mergeCell ref="A2:B2"/>
    <mergeCell ref="A3:B3"/>
    <mergeCell ref="A5:H5"/>
    <mergeCell ref="A6:H6"/>
    <mergeCell ref="A14:H14"/>
    <mergeCell ref="A15:H15"/>
  </mergeCells>
  <printOptions/>
  <pageMargins left="0.5905511811023623" right="0.5905511811023623" top="0.5511811023622047" bottom="1.1811023622047245" header="0.31496062992125984" footer="0.31496062992125984"/>
  <pageSetup horizontalDpi="600" verticalDpi="600" orientation="portrait" paperSize="9" scale="90" r:id="rId1"/>
  <headerFooter>
    <oddFooter>&amp;R&amp;"Arial,Kursywa"&amp;9&amp;KFF0000Podpis osób uprawnionych /  kwalifikowany podpis elektroniczny&amp;"Arial,Normalny"&amp;10&amp;K000000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zoomScale="120" zoomScaleNormal="120" workbookViewId="0" topLeftCell="A1">
      <selection activeCell="E9" sqref="E9"/>
    </sheetView>
  </sheetViews>
  <sheetFormatPr defaultColWidth="9.140625" defaultRowHeight="12.75"/>
  <cols>
    <col min="1" max="1" width="3.421875" style="36" customWidth="1"/>
    <col min="2" max="2" width="47.140625" style="37" customWidth="1"/>
    <col min="3" max="3" width="7.421875" style="37" customWidth="1"/>
    <col min="4" max="4" width="7.57421875" style="36" customWidth="1"/>
    <col min="5" max="5" width="8.140625" style="39" customWidth="1"/>
    <col min="6" max="6" width="11.8515625" style="39" customWidth="1"/>
    <col min="7" max="7" width="4.57421875" style="76" customWidth="1"/>
    <col min="8" max="8" width="13.421875" style="39" customWidth="1"/>
    <col min="9" max="9" width="19.421875" style="37" customWidth="1"/>
    <col min="10" max="10" width="11.8515625" style="37" bestFit="1" customWidth="1"/>
    <col min="11" max="12" width="11.421875" style="37" bestFit="1" customWidth="1"/>
    <col min="13" max="16384" width="9.140625" style="37" customWidth="1"/>
  </cols>
  <sheetData>
    <row r="1" spans="5:8" ht="11.25">
      <c r="E1" s="36"/>
      <c r="G1" s="72"/>
      <c r="H1" s="61" t="s">
        <v>37</v>
      </c>
    </row>
    <row r="2" spans="1:16" s="41" customFormat="1" ht="18" customHeight="1">
      <c r="A2" s="140"/>
      <c r="B2" s="140"/>
      <c r="C2" s="130"/>
      <c r="G2" s="24"/>
      <c r="H2" s="62"/>
      <c r="I2" s="92"/>
      <c r="J2" s="46"/>
      <c r="K2" s="46"/>
      <c r="L2" s="46"/>
      <c r="M2" s="46"/>
      <c r="N2" s="46"/>
      <c r="O2" s="46"/>
      <c r="P2" s="46"/>
    </row>
    <row r="3" spans="1:9" s="41" customFormat="1" ht="19.5" customHeight="1">
      <c r="A3" s="141" t="s">
        <v>31</v>
      </c>
      <c r="B3" s="141"/>
      <c r="C3" s="43"/>
      <c r="G3" s="73" t="s">
        <v>9</v>
      </c>
      <c r="H3" s="63" t="s">
        <v>33</v>
      </c>
      <c r="I3" s="44"/>
    </row>
    <row r="4" spans="1:7" s="41" customFormat="1" ht="19.5" customHeight="1">
      <c r="A4" s="44"/>
      <c r="G4" s="24"/>
    </row>
    <row r="5" spans="1:11" s="46" customFormat="1" ht="19.5" customHeight="1">
      <c r="A5" s="142" t="s">
        <v>14</v>
      </c>
      <c r="B5" s="142"/>
      <c r="C5" s="142"/>
      <c r="D5" s="142"/>
      <c r="E5" s="142"/>
      <c r="F5" s="142"/>
      <c r="G5" s="142"/>
      <c r="H5" s="142"/>
      <c r="J5" s="47"/>
      <c r="K5" s="47"/>
    </row>
    <row r="6" spans="1:11" s="49" customFormat="1" ht="15.75" customHeight="1">
      <c r="A6" s="142" t="s">
        <v>38</v>
      </c>
      <c r="B6" s="142"/>
      <c r="C6" s="142"/>
      <c r="D6" s="142"/>
      <c r="E6" s="142"/>
      <c r="F6" s="142"/>
      <c r="G6" s="142"/>
      <c r="H6" s="142"/>
      <c r="I6" s="46"/>
      <c r="J6" s="48"/>
      <c r="K6" s="48"/>
    </row>
    <row r="7" spans="1:11" s="49" customFormat="1" ht="15.75" customHeight="1">
      <c r="A7" s="50"/>
      <c r="B7" s="50"/>
      <c r="C7" s="42"/>
      <c r="D7" s="50"/>
      <c r="E7" s="50"/>
      <c r="F7" s="50"/>
      <c r="G7" s="74"/>
      <c r="H7" s="50"/>
      <c r="J7" s="48"/>
      <c r="K7" s="48"/>
    </row>
    <row r="8" spans="1:8" s="51" customFormat="1" ht="39" customHeight="1">
      <c r="A8" s="64" t="s">
        <v>3</v>
      </c>
      <c r="B8" s="64" t="s">
        <v>5</v>
      </c>
      <c r="C8" s="64" t="s">
        <v>1</v>
      </c>
      <c r="D8" s="64" t="s">
        <v>4</v>
      </c>
      <c r="E8" s="64" t="s">
        <v>35</v>
      </c>
      <c r="F8" s="64" t="s">
        <v>6</v>
      </c>
      <c r="G8" s="64" t="s">
        <v>2</v>
      </c>
      <c r="H8" s="64" t="s">
        <v>7</v>
      </c>
    </row>
    <row r="9" spans="1:12" s="121" customFormat="1" ht="27" customHeight="1">
      <c r="A9" s="117" t="s">
        <v>0</v>
      </c>
      <c r="B9" s="134" t="s">
        <v>56</v>
      </c>
      <c r="C9" s="117" t="s">
        <v>47</v>
      </c>
      <c r="D9" s="135">
        <v>4500</v>
      </c>
      <c r="E9" s="147"/>
      <c r="F9" s="137">
        <f>D9*E9</f>
        <v>0</v>
      </c>
      <c r="G9" s="120"/>
      <c r="H9" s="137">
        <f>(F9*G9)+F9</f>
        <v>0</v>
      </c>
      <c r="J9" s="122"/>
      <c r="K9" s="122"/>
      <c r="L9" s="122"/>
    </row>
    <row r="10" spans="1:12" s="121" customFormat="1" ht="27" customHeight="1">
      <c r="A10" s="117" t="s">
        <v>10</v>
      </c>
      <c r="B10" s="123" t="s">
        <v>57</v>
      </c>
      <c r="C10" s="117" t="s">
        <v>47</v>
      </c>
      <c r="D10" s="135">
        <v>950</v>
      </c>
      <c r="E10" s="147"/>
      <c r="F10" s="137">
        <f aca="true" t="shared" si="0" ref="F10:F33">D10*E10</f>
        <v>0</v>
      </c>
      <c r="G10" s="120"/>
      <c r="H10" s="137">
        <f aca="true" t="shared" si="1" ref="H10:H33">(F10*G10)+F10</f>
        <v>0</v>
      </c>
      <c r="J10" s="122"/>
      <c r="K10" s="122"/>
      <c r="L10" s="122"/>
    </row>
    <row r="11" spans="1:12" s="121" customFormat="1" ht="27" customHeight="1">
      <c r="A11" s="117" t="s">
        <v>11</v>
      </c>
      <c r="B11" s="134" t="s">
        <v>58</v>
      </c>
      <c r="C11" s="117" t="s">
        <v>47</v>
      </c>
      <c r="D11" s="135">
        <v>35</v>
      </c>
      <c r="E11" s="147"/>
      <c r="F11" s="137">
        <f t="shared" si="0"/>
        <v>0</v>
      </c>
      <c r="G11" s="120"/>
      <c r="H11" s="137">
        <f t="shared" si="1"/>
        <v>0</v>
      </c>
      <c r="J11" s="122"/>
      <c r="K11" s="122"/>
      <c r="L11" s="122"/>
    </row>
    <row r="12" spans="1:12" s="121" customFormat="1" ht="27" customHeight="1">
      <c r="A12" s="117" t="s">
        <v>12</v>
      </c>
      <c r="B12" s="134" t="s">
        <v>59</v>
      </c>
      <c r="C12" s="117" t="s">
        <v>47</v>
      </c>
      <c r="D12" s="135">
        <v>1055</v>
      </c>
      <c r="E12" s="148"/>
      <c r="F12" s="137">
        <f t="shared" si="0"/>
        <v>0</v>
      </c>
      <c r="G12" s="120"/>
      <c r="H12" s="137">
        <f t="shared" si="1"/>
        <v>0</v>
      </c>
      <c r="J12" s="122"/>
      <c r="K12" s="122"/>
      <c r="L12" s="122"/>
    </row>
    <row r="13" spans="1:12" s="121" customFormat="1" ht="27" customHeight="1">
      <c r="A13" s="117" t="s">
        <v>15</v>
      </c>
      <c r="B13" s="134" t="s">
        <v>60</v>
      </c>
      <c r="C13" s="117" t="s">
        <v>47</v>
      </c>
      <c r="D13" s="135">
        <v>110</v>
      </c>
      <c r="E13" s="148"/>
      <c r="F13" s="137">
        <f t="shared" si="0"/>
        <v>0</v>
      </c>
      <c r="G13" s="120"/>
      <c r="H13" s="137">
        <f t="shared" si="1"/>
        <v>0</v>
      </c>
      <c r="J13" s="122"/>
      <c r="K13" s="122"/>
      <c r="L13" s="122"/>
    </row>
    <row r="14" spans="1:12" s="121" customFormat="1" ht="27" customHeight="1">
      <c r="A14" s="117" t="s">
        <v>16</v>
      </c>
      <c r="B14" s="134" t="s">
        <v>61</v>
      </c>
      <c r="C14" s="117" t="s">
        <v>48</v>
      </c>
      <c r="D14" s="135">
        <v>170</v>
      </c>
      <c r="E14" s="148"/>
      <c r="F14" s="137">
        <f t="shared" si="0"/>
        <v>0</v>
      </c>
      <c r="G14" s="120"/>
      <c r="H14" s="137">
        <f t="shared" si="1"/>
        <v>0</v>
      </c>
      <c r="J14" s="122"/>
      <c r="K14" s="122"/>
      <c r="L14" s="122"/>
    </row>
    <row r="15" spans="1:12" s="1" customFormat="1" ht="27" customHeight="1">
      <c r="A15" s="117" t="s">
        <v>17</v>
      </c>
      <c r="B15" s="134" t="s">
        <v>62</v>
      </c>
      <c r="C15" s="117" t="s">
        <v>47</v>
      </c>
      <c r="D15" s="135">
        <v>3775</v>
      </c>
      <c r="E15" s="148"/>
      <c r="F15" s="137">
        <f t="shared" si="0"/>
        <v>0</v>
      </c>
      <c r="G15" s="120"/>
      <c r="H15" s="137">
        <f t="shared" si="1"/>
        <v>0</v>
      </c>
      <c r="J15" s="133"/>
      <c r="K15" s="133"/>
      <c r="L15" s="133"/>
    </row>
    <row r="16" spans="1:12" s="121" customFormat="1" ht="27" customHeight="1">
      <c r="A16" s="117" t="s">
        <v>18</v>
      </c>
      <c r="B16" s="134" t="s">
        <v>63</v>
      </c>
      <c r="C16" s="117" t="s">
        <v>47</v>
      </c>
      <c r="D16" s="135">
        <v>575</v>
      </c>
      <c r="E16" s="147"/>
      <c r="F16" s="137">
        <f t="shared" si="0"/>
        <v>0</v>
      </c>
      <c r="G16" s="120"/>
      <c r="H16" s="137">
        <f t="shared" si="1"/>
        <v>0</v>
      </c>
      <c r="J16" s="122"/>
      <c r="K16" s="122"/>
      <c r="L16" s="122"/>
    </row>
    <row r="17" spans="1:12" s="121" customFormat="1" ht="27" customHeight="1">
      <c r="A17" s="117" t="s">
        <v>19</v>
      </c>
      <c r="B17" s="134" t="s">
        <v>64</v>
      </c>
      <c r="C17" s="117" t="s">
        <v>47</v>
      </c>
      <c r="D17" s="135">
        <v>220</v>
      </c>
      <c r="E17" s="148"/>
      <c r="F17" s="137">
        <f t="shared" si="0"/>
        <v>0</v>
      </c>
      <c r="G17" s="120"/>
      <c r="H17" s="137">
        <f t="shared" si="1"/>
        <v>0</v>
      </c>
      <c r="J17" s="122"/>
      <c r="K17" s="122"/>
      <c r="L17" s="122"/>
    </row>
    <row r="18" spans="1:12" s="121" customFormat="1" ht="27" customHeight="1">
      <c r="A18" s="117" t="s">
        <v>20</v>
      </c>
      <c r="B18" s="134" t="s">
        <v>65</v>
      </c>
      <c r="C18" s="117" t="s">
        <v>47</v>
      </c>
      <c r="D18" s="135">
        <v>250</v>
      </c>
      <c r="E18" s="148"/>
      <c r="F18" s="137">
        <f t="shared" si="0"/>
        <v>0</v>
      </c>
      <c r="G18" s="120"/>
      <c r="H18" s="137">
        <f t="shared" si="1"/>
        <v>0</v>
      </c>
      <c r="J18" s="122"/>
      <c r="K18" s="122"/>
      <c r="L18" s="122"/>
    </row>
    <row r="19" spans="1:12" s="1" customFormat="1" ht="27" customHeight="1">
      <c r="A19" s="117" t="s">
        <v>21</v>
      </c>
      <c r="B19" s="134" t="s">
        <v>66</v>
      </c>
      <c r="C19" s="117" t="s">
        <v>49</v>
      </c>
      <c r="D19" s="135">
        <v>485</v>
      </c>
      <c r="E19" s="147"/>
      <c r="F19" s="137">
        <f t="shared" si="0"/>
        <v>0</v>
      </c>
      <c r="G19" s="120"/>
      <c r="H19" s="137">
        <f t="shared" si="1"/>
        <v>0</v>
      </c>
      <c r="J19" s="133"/>
      <c r="K19" s="133"/>
      <c r="L19" s="133"/>
    </row>
    <row r="20" spans="1:12" s="121" customFormat="1" ht="27" customHeight="1">
      <c r="A20" s="117" t="s">
        <v>22</v>
      </c>
      <c r="B20" s="134" t="s">
        <v>67</v>
      </c>
      <c r="C20" s="117" t="s">
        <v>47</v>
      </c>
      <c r="D20" s="136">
        <v>7355</v>
      </c>
      <c r="E20" s="147"/>
      <c r="F20" s="137">
        <f t="shared" si="0"/>
        <v>0</v>
      </c>
      <c r="G20" s="120"/>
      <c r="H20" s="137">
        <f t="shared" si="1"/>
        <v>0</v>
      </c>
      <c r="J20" s="122"/>
      <c r="K20" s="122"/>
      <c r="L20" s="122"/>
    </row>
    <row r="21" spans="1:12" s="1" customFormat="1" ht="27" customHeight="1">
      <c r="A21" s="117" t="s">
        <v>23</v>
      </c>
      <c r="B21" s="134" t="s">
        <v>68</v>
      </c>
      <c r="C21" s="117" t="s">
        <v>47</v>
      </c>
      <c r="D21" s="135">
        <v>605</v>
      </c>
      <c r="E21" s="148"/>
      <c r="F21" s="137">
        <f t="shared" si="0"/>
        <v>0</v>
      </c>
      <c r="G21" s="120"/>
      <c r="H21" s="137">
        <f t="shared" si="1"/>
        <v>0</v>
      </c>
      <c r="J21" s="133"/>
      <c r="K21" s="133"/>
      <c r="L21" s="133"/>
    </row>
    <row r="22" spans="1:12" s="1" customFormat="1" ht="27" customHeight="1">
      <c r="A22" s="117" t="s">
        <v>24</v>
      </c>
      <c r="B22" s="134" t="s">
        <v>69</v>
      </c>
      <c r="C22" s="117" t="s">
        <v>13</v>
      </c>
      <c r="D22" s="135">
        <v>355</v>
      </c>
      <c r="E22" s="148"/>
      <c r="F22" s="137">
        <f t="shared" si="0"/>
        <v>0</v>
      </c>
      <c r="G22" s="120"/>
      <c r="H22" s="137">
        <f t="shared" si="1"/>
        <v>0</v>
      </c>
      <c r="J22" s="133"/>
      <c r="K22" s="133"/>
      <c r="L22" s="133"/>
    </row>
    <row r="23" spans="1:12" s="1" customFormat="1" ht="27" customHeight="1">
      <c r="A23" s="117" t="s">
        <v>25</v>
      </c>
      <c r="B23" s="134" t="s">
        <v>70</v>
      </c>
      <c r="C23" s="117" t="s">
        <v>47</v>
      </c>
      <c r="D23" s="135">
        <v>390</v>
      </c>
      <c r="E23" s="149"/>
      <c r="F23" s="137">
        <f t="shared" si="0"/>
        <v>0</v>
      </c>
      <c r="G23" s="120"/>
      <c r="H23" s="137">
        <f t="shared" si="1"/>
        <v>0</v>
      </c>
      <c r="J23" s="133"/>
      <c r="K23" s="133"/>
      <c r="L23" s="133"/>
    </row>
    <row r="24" spans="1:12" s="1" customFormat="1" ht="27" customHeight="1">
      <c r="A24" s="117" t="s">
        <v>26</v>
      </c>
      <c r="B24" s="134" t="s">
        <v>71</v>
      </c>
      <c r="C24" s="117" t="s">
        <v>47</v>
      </c>
      <c r="D24" s="135">
        <v>410</v>
      </c>
      <c r="E24" s="147"/>
      <c r="F24" s="137">
        <f t="shared" si="0"/>
        <v>0</v>
      </c>
      <c r="G24" s="120"/>
      <c r="H24" s="137">
        <f t="shared" si="1"/>
        <v>0</v>
      </c>
      <c r="J24" s="133"/>
      <c r="K24" s="133"/>
      <c r="L24" s="133"/>
    </row>
    <row r="25" spans="1:12" s="1" customFormat="1" ht="27" customHeight="1">
      <c r="A25" s="117" t="s">
        <v>27</v>
      </c>
      <c r="B25" s="134" t="s">
        <v>72</v>
      </c>
      <c r="C25" s="117" t="s">
        <v>49</v>
      </c>
      <c r="D25" s="135">
        <v>500</v>
      </c>
      <c r="E25" s="147"/>
      <c r="F25" s="137">
        <f t="shared" si="0"/>
        <v>0</v>
      </c>
      <c r="G25" s="120"/>
      <c r="H25" s="137">
        <f t="shared" si="1"/>
        <v>0</v>
      </c>
      <c r="J25" s="133"/>
      <c r="K25" s="133"/>
      <c r="L25" s="133"/>
    </row>
    <row r="26" spans="1:12" s="1" customFormat="1" ht="35.25" customHeight="1">
      <c r="A26" s="117" t="s">
        <v>28</v>
      </c>
      <c r="B26" s="134" t="s">
        <v>73</v>
      </c>
      <c r="C26" s="117" t="s">
        <v>47</v>
      </c>
      <c r="D26" s="135">
        <v>855</v>
      </c>
      <c r="E26" s="148"/>
      <c r="F26" s="137">
        <f t="shared" si="0"/>
        <v>0</v>
      </c>
      <c r="G26" s="120"/>
      <c r="H26" s="137">
        <f t="shared" si="1"/>
        <v>0</v>
      </c>
      <c r="J26" s="133"/>
      <c r="K26" s="133"/>
      <c r="L26" s="133"/>
    </row>
    <row r="27" spans="1:12" s="1" customFormat="1" ht="27" customHeight="1">
      <c r="A27" s="117" t="s">
        <v>29</v>
      </c>
      <c r="B27" s="134" t="s">
        <v>74</v>
      </c>
      <c r="C27" s="117" t="s">
        <v>47</v>
      </c>
      <c r="D27" s="135">
        <v>470</v>
      </c>
      <c r="E27" s="147"/>
      <c r="F27" s="137">
        <f t="shared" si="0"/>
        <v>0</v>
      </c>
      <c r="G27" s="120"/>
      <c r="H27" s="137">
        <f t="shared" si="1"/>
        <v>0</v>
      </c>
      <c r="J27" s="133"/>
      <c r="K27" s="133"/>
      <c r="L27" s="133"/>
    </row>
    <row r="28" spans="1:12" s="1" customFormat="1" ht="35.25" customHeight="1">
      <c r="A28" s="117" t="s">
        <v>39</v>
      </c>
      <c r="B28" s="134" t="s">
        <v>75</v>
      </c>
      <c r="C28" s="117" t="s">
        <v>49</v>
      </c>
      <c r="D28" s="135">
        <v>370</v>
      </c>
      <c r="E28" s="147"/>
      <c r="F28" s="137">
        <f t="shared" si="0"/>
        <v>0</v>
      </c>
      <c r="G28" s="120"/>
      <c r="H28" s="137">
        <f t="shared" si="1"/>
        <v>0</v>
      </c>
      <c r="J28" s="133"/>
      <c r="K28" s="133"/>
      <c r="L28" s="133"/>
    </row>
    <row r="29" spans="1:12" s="1" customFormat="1" ht="27" customHeight="1">
      <c r="A29" s="117" t="s">
        <v>40</v>
      </c>
      <c r="B29" s="134" t="s">
        <v>76</v>
      </c>
      <c r="C29" s="117" t="s">
        <v>50</v>
      </c>
      <c r="D29" s="135">
        <v>1350</v>
      </c>
      <c r="E29" s="147"/>
      <c r="F29" s="137">
        <f t="shared" si="0"/>
        <v>0</v>
      </c>
      <c r="G29" s="120"/>
      <c r="H29" s="137">
        <f t="shared" si="1"/>
        <v>0</v>
      </c>
      <c r="J29" s="133"/>
      <c r="K29" s="133"/>
      <c r="L29" s="133"/>
    </row>
    <row r="30" spans="1:12" s="1" customFormat="1" ht="27" customHeight="1">
      <c r="A30" s="117" t="s">
        <v>41</v>
      </c>
      <c r="B30" s="134" t="s">
        <v>77</v>
      </c>
      <c r="C30" s="117" t="s">
        <v>47</v>
      </c>
      <c r="D30" s="135">
        <v>465</v>
      </c>
      <c r="E30" s="147"/>
      <c r="F30" s="137">
        <f t="shared" si="0"/>
        <v>0</v>
      </c>
      <c r="G30" s="120"/>
      <c r="H30" s="137">
        <f t="shared" si="1"/>
        <v>0</v>
      </c>
      <c r="J30" s="133"/>
      <c r="K30" s="133"/>
      <c r="L30" s="133"/>
    </row>
    <row r="31" spans="1:12" s="1" customFormat="1" ht="27" customHeight="1">
      <c r="A31" s="117" t="s">
        <v>42</v>
      </c>
      <c r="B31" s="134" t="s">
        <v>78</v>
      </c>
      <c r="C31" s="117" t="s">
        <v>49</v>
      </c>
      <c r="D31" s="135">
        <v>250</v>
      </c>
      <c r="E31" s="147"/>
      <c r="F31" s="137">
        <f t="shared" si="0"/>
        <v>0</v>
      </c>
      <c r="G31" s="120"/>
      <c r="H31" s="137">
        <f t="shared" si="1"/>
        <v>0</v>
      </c>
      <c r="J31" s="133"/>
      <c r="K31" s="133"/>
      <c r="L31" s="133"/>
    </row>
    <row r="32" spans="1:12" s="121" customFormat="1" ht="27" customHeight="1">
      <c r="A32" s="117" t="s">
        <v>43</v>
      </c>
      <c r="B32" s="134" t="s">
        <v>45</v>
      </c>
      <c r="C32" s="117" t="s">
        <v>13</v>
      </c>
      <c r="D32" s="135">
        <v>485</v>
      </c>
      <c r="E32" s="148"/>
      <c r="F32" s="137">
        <f t="shared" si="0"/>
        <v>0</v>
      </c>
      <c r="G32" s="120"/>
      <c r="H32" s="137">
        <f t="shared" si="1"/>
        <v>0</v>
      </c>
      <c r="J32" s="122"/>
      <c r="K32" s="122"/>
      <c r="L32" s="122"/>
    </row>
    <row r="33" spans="1:12" s="1" customFormat="1" ht="27" customHeight="1">
      <c r="A33" s="117" t="s">
        <v>44</v>
      </c>
      <c r="B33" s="134" t="s">
        <v>46</v>
      </c>
      <c r="C33" s="117" t="s">
        <v>47</v>
      </c>
      <c r="D33" s="135">
        <v>45</v>
      </c>
      <c r="E33" s="147"/>
      <c r="F33" s="137">
        <f t="shared" si="0"/>
        <v>0</v>
      </c>
      <c r="G33" s="120"/>
      <c r="H33" s="137">
        <f t="shared" si="1"/>
        <v>0</v>
      </c>
      <c r="J33" s="133"/>
      <c r="K33" s="133"/>
      <c r="L33" s="133"/>
    </row>
    <row r="34" spans="1:12" s="82" customFormat="1" ht="21.75" customHeight="1">
      <c r="A34" s="79"/>
      <c r="B34" s="80"/>
      <c r="C34" s="79"/>
      <c r="D34" s="79"/>
      <c r="E34" s="127" t="s">
        <v>30</v>
      </c>
      <c r="F34" s="128">
        <f>SUM(F9:F33)</f>
        <v>0</v>
      </c>
      <c r="G34" s="81"/>
      <c r="H34" s="129">
        <f>SUM(H9:H33)</f>
        <v>0</v>
      </c>
      <c r="I34" s="83"/>
      <c r="L34" s="83"/>
    </row>
    <row r="35" spans="1:9" s="66" customFormat="1" ht="17.25" customHeight="1">
      <c r="A35" s="67"/>
      <c r="B35" s="68"/>
      <c r="C35" s="67"/>
      <c r="D35" s="67"/>
      <c r="E35" s="69"/>
      <c r="F35" s="69"/>
      <c r="G35" s="5"/>
      <c r="H35" s="125" t="s">
        <v>8</v>
      </c>
      <c r="I35" s="65"/>
    </row>
    <row r="36" spans="1:9" s="66" customFormat="1" ht="22.5" customHeight="1">
      <c r="A36" s="67"/>
      <c r="B36" s="68"/>
      <c r="C36" s="67"/>
      <c r="D36" s="67"/>
      <c r="E36" s="69"/>
      <c r="F36" s="4" t="s">
        <v>32</v>
      </c>
      <c r="G36" s="5"/>
      <c r="H36" s="70"/>
      <c r="I36" s="65"/>
    </row>
    <row r="37" spans="1:9" s="66" customFormat="1" ht="22.5" customHeight="1">
      <c r="A37" s="67"/>
      <c r="B37" s="68"/>
      <c r="C37" s="67"/>
      <c r="D37" s="67"/>
      <c r="E37" s="69"/>
      <c r="F37" s="71">
        <f>H34-F34</f>
        <v>0</v>
      </c>
      <c r="G37" s="5"/>
      <c r="H37" s="70"/>
      <c r="I37" s="65"/>
    </row>
    <row r="38" spans="1:11" s="1" customFormat="1" ht="18.75" customHeight="1">
      <c r="A38" s="145" t="s">
        <v>51</v>
      </c>
      <c r="B38" s="145"/>
      <c r="C38" s="145"/>
      <c r="D38" s="145"/>
      <c r="E38" s="145"/>
      <c r="F38" s="145"/>
      <c r="G38" s="145"/>
      <c r="H38" s="145"/>
      <c r="I38" s="132"/>
      <c r="J38" s="133"/>
      <c r="K38" s="133"/>
    </row>
    <row r="39" spans="1:11" s="1" customFormat="1" ht="23.25" customHeight="1">
      <c r="A39" s="145" t="s">
        <v>52</v>
      </c>
      <c r="B39" s="145"/>
      <c r="C39" s="145"/>
      <c r="D39" s="145"/>
      <c r="E39" s="145"/>
      <c r="F39" s="145"/>
      <c r="G39" s="145"/>
      <c r="H39" s="145"/>
      <c r="I39" s="132"/>
      <c r="J39" s="133"/>
      <c r="K39" s="133"/>
    </row>
    <row r="40" spans="1:11" s="1" customFormat="1" ht="34.5" customHeight="1">
      <c r="A40" s="145" t="s">
        <v>53</v>
      </c>
      <c r="B40" s="145"/>
      <c r="C40" s="145"/>
      <c r="D40" s="145"/>
      <c r="E40" s="145"/>
      <c r="F40" s="145"/>
      <c r="G40" s="145"/>
      <c r="H40" s="145"/>
      <c r="I40" s="132"/>
      <c r="J40" s="133"/>
      <c r="K40" s="133"/>
    </row>
    <row r="41" spans="1:17" ht="12">
      <c r="A41" s="55"/>
      <c r="E41" s="54"/>
      <c r="F41" s="56"/>
      <c r="G41" s="75"/>
      <c r="H41" s="41"/>
      <c r="I41" s="41"/>
      <c r="J41" s="57"/>
      <c r="K41" s="58"/>
      <c r="L41" s="59"/>
      <c r="M41" s="60"/>
      <c r="N41" s="52"/>
      <c r="O41" s="52"/>
      <c r="P41" s="53"/>
      <c r="Q41" s="53"/>
    </row>
  </sheetData>
  <sheetProtection/>
  <mergeCells count="7">
    <mergeCell ref="A39:H39"/>
    <mergeCell ref="A2:B2"/>
    <mergeCell ref="A3:B3"/>
    <mergeCell ref="A6:H6"/>
    <mergeCell ref="A5:H5"/>
    <mergeCell ref="A40:H40"/>
    <mergeCell ref="A38:H38"/>
  </mergeCells>
  <printOptions horizontalCentered="1"/>
  <pageMargins left="0.5511811023622047" right="0.5511811023622047" top="0.6299212598425197" bottom="1.3779527559055118" header="0.31496062992125984" footer="0.31496062992125984"/>
  <pageSetup horizontalDpi="600" verticalDpi="600" orientation="portrait" paperSize="9" scale="90" r:id="rId1"/>
  <headerFooter>
    <oddFooter>&amp;R&amp;"Arial,Kursywa"&amp;9&amp;KFF0000Podpis osób uprawnionych /  kwalifikowany podpis elektroniczny&amp;"Arial,Pogrubiona kursywa"&amp;8&amp;KFF0000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kochan</dc:creator>
  <cp:keywords/>
  <dc:description/>
  <cp:lastModifiedBy>jkochan</cp:lastModifiedBy>
  <cp:lastPrinted>2020-09-18T09:24:04Z</cp:lastPrinted>
  <dcterms:created xsi:type="dcterms:W3CDTF">2009-10-08T06:55:58Z</dcterms:created>
  <dcterms:modified xsi:type="dcterms:W3CDTF">2020-09-18T09:24:08Z</dcterms:modified>
  <cp:category/>
  <cp:version/>
  <cp:contentType/>
  <cp:contentStatus/>
</cp:coreProperties>
</file>