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120" windowHeight="9120" tabRatio="836" activeTab="3"/>
  </bookViews>
  <sheets>
    <sheet name="1. JEDNORAZOWE NIECHEM, 1" sheetId="1" r:id="rId1"/>
    <sheet name="2. JEDNORAZOWE NIECHEMICZNE, 2" sheetId="2" r:id="rId2"/>
    <sheet name="3. OPATRUNKI" sheetId="3" r:id="rId3"/>
    <sheet name="5. PIELUCHOMAJTKI" sheetId="4" r:id="rId4"/>
  </sheets>
  <definedNames>
    <definedName name="CENA">'1. JEDNORAZOWE NIECHEM, 1'!$K$41</definedName>
    <definedName name="_xlnm.Print_Area" localSheetId="0">'1. JEDNORAZOWE NIECHEM, 1'!$A$1:$K$56</definedName>
    <definedName name="_xlnm.Print_Area" localSheetId="1">'2. JEDNORAZOWE NIECHEMICZNE, 2'!$A$1:$K$62</definedName>
    <definedName name="_xlnm.Print_Area" localSheetId="2">'3. OPATRUNKI'!$A$1:$K$38</definedName>
    <definedName name="_xlnm.Print_Area" localSheetId="3">'5. PIELUCHOMAJTKI'!$A$1:$K$28</definedName>
  </definedNames>
  <calcPr fullCalcOnLoad="1"/>
</workbook>
</file>

<file path=xl/sharedStrings.xml><?xml version="1.0" encoding="utf-8"?>
<sst xmlns="http://schemas.openxmlformats.org/spreadsheetml/2006/main" count="501" uniqueCount="216">
  <si>
    <t>Postać</t>
  </si>
  <si>
    <t>Dawka</t>
  </si>
  <si>
    <t>ilość postaci</t>
  </si>
  <si>
    <t>Opis asortymentów zamówienia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</si>
  <si>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</si>
  <si>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</si>
  <si>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</si>
  <si>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</si>
  <si>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</si>
  <si>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</si>
  <si>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</si>
  <si>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</si>
  <si>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</si>
  <si>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</si>
  <si>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</si>
  <si>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</si>
  <si>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</si>
  <si>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</si>
  <si>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</si>
  <si>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</si>
  <si>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</si>
  <si>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</si>
  <si>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</si>
  <si>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</si>
  <si>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</si>
  <si>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</si>
  <si>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</si>
  <si>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Nazwa handlowa</t>
  </si>
  <si>
    <t>Vat  % lub zł</t>
  </si>
  <si>
    <t>wartość brutto [zł]</t>
  </si>
  <si>
    <t>wartość netto [zł]</t>
  </si>
  <si>
    <t>cena jednostkowa netto [zł]</t>
  </si>
  <si>
    <t>Lp.</t>
  </si>
  <si>
    <t>…………………………………….</t>
  </si>
  <si>
    <t>pieczęć adresowa Wykonawcy</t>
  </si>
  <si>
    <t>DATA:…………………………………………………</t>
  </si>
  <si>
    <t>ilość opak.</t>
  </si>
  <si>
    <t>Formularz asortymentowo cenowy</t>
  </si>
  <si>
    <t>DOSTAWA PRODUKTÓW LECZNICZYCH</t>
  </si>
  <si>
    <t>NETTO</t>
  </si>
  <si>
    <t>BRUTTO</t>
  </si>
  <si>
    <t>x 30</t>
  </si>
  <si>
    <t>x 10</t>
  </si>
  <si>
    <t>x100</t>
  </si>
  <si>
    <t>x 1</t>
  </si>
  <si>
    <t>x1</t>
  </si>
  <si>
    <t>100ml</t>
  </si>
  <si>
    <t>∑</t>
  </si>
  <si>
    <t>I. Zamawiający zastrzega prawo opcji obejmujące zwiększenie do 10% podstawowej ilości zamawianych produktów w każdej z pozycji formularza cenowego (po cenach jednostkowych zgodnych z ofertą wykonawcy)
II. Z uwagi na faktyczne zapotrzebowanie zamawiającego, które będzie wynikać z jego bieżącej działalności, zamawiający zastrzega prawo zmniejszenia zakładanej ilości zamawianych produktów do 20% w stosunku do zamówienia podstawowego.</t>
  </si>
  <si>
    <t>ZAŁĄCZNIK 2. LA / ZO-1/ 2019</t>
  </si>
  <si>
    <t>24.</t>
  </si>
  <si>
    <t>25.</t>
  </si>
  <si>
    <t>26.</t>
  </si>
  <si>
    <t>27.</t>
  </si>
  <si>
    <t>Igła jednorazowego użytku</t>
  </si>
  <si>
    <t xml:space="preserve">Igła jednorazowego użytku do pobrań </t>
  </si>
  <si>
    <t>Igła motylek</t>
  </si>
  <si>
    <t>Igła do insuliny</t>
  </si>
  <si>
    <t>Kaniula Venflon</t>
  </si>
  <si>
    <t>Kaniula bezpieczna do żył obwodowych z samozamykającym się korkiem portu bocznego</t>
  </si>
  <si>
    <t>kaniula bezpieczna do żył obwodowych z samozamykającym się korkiem portu bocznego</t>
  </si>
  <si>
    <t>Koreczki do kaniul</t>
  </si>
  <si>
    <t>Kranik trójdrożny</t>
  </si>
  <si>
    <t>Przyrząd do przetaczania płynów</t>
  </si>
  <si>
    <t>Przyrząd do przetaczania płynów bursztynowy</t>
  </si>
  <si>
    <t xml:space="preserve">Przedłużacz do pomp infuzyjnych  </t>
  </si>
  <si>
    <t xml:space="preserve">Przedłużacz do pomp infuzyjnych do leków światłoczułych </t>
  </si>
  <si>
    <t>Strzykawka z żelem do cewnikowania</t>
  </si>
  <si>
    <t>Strzykawka jednorazowego użytku</t>
  </si>
  <si>
    <t>Strzykawka do pomp infuzyjnych</t>
  </si>
  <si>
    <t>Strzykawka do pomp infuzyjnych bursztynowa</t>
  </si>
  <si>
    <t>op</t>
  </si>
  <si>
    <t>0,8x40</t>
  </si>
  <si>
    <t>0,9x40</t>
  </si>
  <si>
    <t>1,2x40</t>
  </si>
  <si>
    <t>szt</t>
  </si>
  <si>
    <t>0,5x19</t>
  </si>
  <si>
    <t>30G-0,3</t>
  </si>
  <si>
    <t>24G-0,7</t>
  </si>
  <si>
    <t>22G-0,9</t>
  </si>
  <si>
    <t>20G-1,1</t>
  </si>
  <si>
    <t>18G-1,3</t>
  </si>
  <si>
    <t>16G-1,7</t>
  </si>
  <si>
    <t>20G-1,0</t>
  </si>
  <si>
    <t>22G-0,8</t>
  </si>
  <si>
    <t>150cm</t>
  </si>
  <si>
    <t>150 cm</t>
  </si>
  <si>
    <t>6ml</t>
  </si>
  <si>
    <t>2ml</t>
  </si>
  <si>
    <t>5ml</t>
  </si>
  <si>
    <t>10ml</t>
  </si>
  <si>
    <t>20ml</t>
  </si>
  <si>
    <t>50ml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</si>
  <si>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</si>
  <si>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</si>
  <si>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</si>
  <si>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</si>
  <si>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</si>
  <si>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</si>
  <si>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</si>
  <si>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</si>
  <si>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</si>
  <si>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</si>
  <si>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</si>
  <si>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</si>
  <si>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</si>
  <si>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</si>
  <si>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</si>
  <si>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</si>
  <si>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</si>
  <si>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</si>
  <si>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Cewnik do odsysania górnych dróg oddechowych dł.600mm</t>
  </si>
  <si>
    <t xml:space="preserve">Cewnik do odsysania górnych dróg oddechowych dł.600mm </t>
  </si>
  <si>
    <t>Cewnik  do odsysania górnych dróg oddechowych dł. 600 mm</t>
  </si>
  <si>
    <t>Cewnik do podawania tlenu przez nos</t>
  </si>
  <si>
    <t>Cewnik Foley silikonowany</t>
  </si>
  <si>
    <t>Cewnik Nelaton</t>
  </si>
  <si>
    <t>Fartuch flizelinowy jednorazowego użytku</t>
  </si>
  <si>
    <t>Kieliszki do leków jednorazowego użytku</t>
  </si>
  <si>
    <t>Łyżka laryngoskopowa plastikowa ze światłowodem dla dorosłych jednorazowego użytku</t>
  </si>
  <si>
    <t>Maseczka ochronna jednorazowego użytku</t>
  </si>
  <si>
    <t>Maska anestetyczna z  PCV jednor. użytku</t>
  </si>
  <si>
    <t>Maska anestetyczna z PCV jednor. użytku</t>
  </si>
  <si>
    <t>Maska tlenowa z drenem dla dorosłych</t>
  </si>
  <si>
    <t xml:space="preserve">Miski nerkowate jednorazowe </t>
  </si>
  <si>
    <t>Papier do EKG</t>
  </si>
  <si>
    <t xml:space="preserve">Papier termoczuły </t>
  </si>
  <si>
    <t>Pinceta anatomiczno-chirurgiczna jednorazowego użytku</t>
  </si>
  <si>
    <t>Plaster pod venflon</t>
  </si>
  <si>
    <t>Pojemnik na odpady</t>
  </si>
  <si>
    <t>Pojnik dla chorych z tworzywa</t>
  </si>
  <si>
    <t>Prowadnica intubacyjna bez mankietu do rurek intubacyjnych rozm.5 mm jednorazowe</t>
  </si>
  <si>
    <t>Prowadnica intubacyjna bez mankietu do rurek intubacyjnych rozm.4 mm jednorazowe</t>
  </si>
  <si>
    <t>Przedłużacz do tlenu</t>
  </si>
  <si>
    <t>Resuscytator dla dorosłych /Ambu/ jednor.użytku</t>
  </si>
  <si>
    <t>Rurka intubacyjna z mankietem</t>
  </si>
  <si>
    <t>Skalpel jednorazowego użytku</t>
  </si>
  <si>
    <t>Staza gumowa</t>
  </si>
  <si>
    <t>Termometr cyfrowy</t>
  </si>
  <si>
    <t>Wieszak do pojemnika na mocz</t>
  </si>
  <si>
    <t>Worki do moczu z zaworem antyrefluksyjnym sterylny</t>
  </si>
  <si>
    <t>Zatyczka do cewników</t>
  </si>
  <si>
    <t>Zgłębnik żołądkowy dł. 800mm</t>
  </si>
  <si>
    <t>Zestaw do lewatywy</t>
  </si>
  <si>
    <t>Zestaw jałowy do cewnikowania</t>
  </si>
  <si>
    <t>CH 18</t>
  </si>
  <si>
    <t>CH 16</t>
  </si>
  <si>
    <t>1500 mm</t>
  </si>
  <si>
    <t>CH 20</t>
  </si>
  <si>
    <t>CH 22</t>
  </si>
  <si>
    <t>XL</t>
  </si>
  <si>
    <t>x75</t>
  </si>
  <si>
    <t>Nr 5</t>
  </si>
  <si>
    <t>Nr 3</t>
  </si>
  <si>
    <t>Nr 2</t>
  </si>
  <si>
    <t>700ml</t>
  </si>
  <si>
    <t>112mmx25m</t>
  </si>
  <si>
    <t>60mmx25m</t>
  </si>
  <si>
    <t>110 mmx30m</t>
  </si>
  <si>
    <t>2l</t>
  </si>
  <si>
    <t>0,7l</t>
  </si>
  <si>
    <t>200ml</t>
  </si>
  <si>
    <t>FR 10</t>
  </si>
  <si>
    <t>FR 14</t>
  </si>
  <si>
    <t>dł 2100 mm</t>
  </si>
  <si>
    <t>nr 10</t>
  </si>
  <si>
    <t xml:space="preserve"> CH18</t>
  </si>
  <si>
    <t>PAKIET nr 3 Materiały opatrunkowe</t>
  </si>
  <si>
    <t>Gaza bawełniana wyjałowiona</t>
  </si>
  <si>
    <t>Fartuch foliowy do kontaktu z żywnością</t>
  </si>
  <si>
    <t>Kompresy gazowe niejałowe</t>
  </si>
  <si>
    <t>Kompresy gazowe jałowe /pojedyńczo pakowane/</t>
  </si>
  <si>
    <t>Opaska wiskozowa dziana</t>
  </si>
  <si>
    <t>Opaska elastyczna z zapinką</t>
  </si>
  <si>
    <t>Plaster wiskozowy</t>
  </si>
  <si>
    <t>Plaster z opatrunkiem</t>
  </si>
  <si>
    <t>Prześcieradła jednorazowe z flizeliny</t>
  </si>
  <si>
    <t>Przylepiec włókninowy hypoalergiczny</t>
  </si>
  <si>
    <t>Wata bawełniano-wiskozowa</t>
  </si>
  <si>
    <t>Wata celulozowa</t>
  </si>
  <si>
    <t>Opatrunek z wkładem jałowym</t>
  </si>
  <si>
    <t>Chusta trójkątna bawełniana</t>
  </si>
  <si>
    <t>Plastry Steri-Strip</t>
  </si>
  <si>
    <t>Plaster poinjekcyjny</t>
  </si>
  <si>
    <t>1/2m2</t>
  </si>
  <si>
    <t>1m</t>
  </si>
  <si>
    <t>L</t>
  </si>
  <si>
    <t>7-7,5cm x 7-7,5cm</t>
  </si>
  <si>
    <t>9-10cm x 9-10cm</t>
  </si>
  <si>
    <t>7-7,5cmx 7-7,5cm</t>
  </si>
  <si>
    <t>x3</t>
  </si>
  <si>
    <t>9-10cmx 9-10cm</t>
  </si>
  <si>
    <t>4mx10cm</t>
  </si>
  <si>
    <t>5mx15cm</t>
  </si>
  <si>
    <t>5mx10cm</t>
  </si>
  <si>
    <t>5mx2,5cm</t>
  </si>
  <si>
    <t>1m x 6-8 cm</t>
  </si>
  <si>
    <t>160x210</t>
  </si>
  <si>
    <t>20cmx10m</t>
  </si>
  <si>
    <t>500g</t>
  </si>
  <si>
    <t>kg</t>
  </si>
  <si>
    <t xml:space="preserve"> </t>
  </si>
  <si>
    <t>7,2cmx5cm</t>
  </si>
  <si>
    <t>10cmx8cm</t>
  </si>
  <si>
    <t>20cmx10cm</t>
  </si>
  <si>
    <t>6mmx38mm</t>
  </si>
  <si>
    <t>x6</t>
  </si>
  <si>
    <t>7,6cmx2,5cm</t>
  </si>
  <si>
    <t>PAKIET nr 5 Pieluchomajtki</t>
  </si>
  <si>
    <t>Pieluchomajtki zapinane na przylepce /chłonność 7 kropek/</t>
  </si>
  <si>
    <t>Pieluchomajtki majtki chłonne /chłonność 6 kropek/</t>
  </si>
  <si>
    <t>M</t>
  </si>
  <si>
    <t>PAKIET nr 1  Artykuły jednorazowe, materiały medyczne różne (1)</t>
  </si>
  <si>
    <t>PAKIET nr 2 Artykuły jednorazowe, materiały medyczne różne (2)</t>
  </si>
  <si>
    <t xml:space="preserve">„*” poz. nr ………….. dokonano przeliczenia ilości </t>
  </si>
  <si>
    <t>„*” poz. nr ………….. dokonano przeliczenia ilości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</si>
</sst>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%"/>
    <numFmt numFmtId="175" formatCode="[$-415]d\ mmmm\ yyyy"/>
    <numFmt numFmtId="176" formatCode="#,##0.00\ &quot;zł&quot;"/>
    <numFmt numFmtId="177" formatCode="#,##0.00_ ;\-#,##0.00\ "/>
    <numFmt numFmtId="178" formatCode="#,##0.00\ _z_ł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66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sz val="11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i/>
      <sz val="9.5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color indexed="8"/>
      <name val="Tahoma"/>
      <family val="2"/>
    </font>
    <font>
      <sz val="14"/>
      <name val="Tahoma"/>
      <family val="2"/>
    </font>
    <font>
      <sz val="9"/>
      <name val="Tahoma"/>
      <family val="2"/>
    </font>
    <font>
      <sz val="9.5"/>
      <name val="Tahoma"/>
      <family val="2"/>
    </font>
    <font>
      <sz val="10"/>
      <name val="Czcionka tekstu podstawowego"/>
      <family val="0"/>
    </font>
    <font>
      <sz val="12"/>
      <color indexed="8"/>
      <name val="Czcionka tekstu podstawowego"/>
      <family val="2"/>
    </font>
    <font>
      <sz val="12"/>
      <color indexed="9"/>
      <name val="Czcionka tekstu podstawowego"/>
      <family val="2"/>
    </font>
    <font>
      <sz val="12"/>
      <color indexed="62"/>
      <name val="Czcionka tekstu podstawowego"/>
      <family val="2"/>
    </font>
    <font>
      <b/>
      <sz val="12"/>
      <color indexed="63"/>
      <name val="Czcionka tekstu podstawowego"/>
      <family val="2"/>
    </font>
    <font>
      <sz val="12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2"/>
      <color indexed="52"/>
      <name val="Czcionka tekstu podstawowego"/>
      <family val="2"/>
    </font>
    <font>
      <b/>
      <sz val="12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2"/>
      <color indexed="60"/>
      <name val="Czcionka tekstu podstawowego"/>
      <family val="2"/>
    </font>
    <font>
      <b/>
      <sz val="12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2"/>
      <color indexed="8"/>
      <name val="Czcionka tekstu podstawowego"/>
      <family val="2"/>
    </font>
    <font>
      <i/>
      <sz val="12"/>
      <color indexed="23"/>
      <name val="Czcionka tekstu podstawowego"/>
      <family val="2"/>
    </font>
    <font>
      <sz val="12"/>
      <color indexed="10"/>
      <name val="Czcionka tekstu podstawowego"/>
      <family val="2"/>
    </font>
    <font>
      <b/>
      <sz val="18"/>
      <color indexed="56"/>
      <name val="Cambria"/>
      <family val="2"/>
    </font>
    <font>
      <sz val="12"/>
      <color indexed="20"/>
      <name val="Czcionka tekstu podstawowego"/>
      <family val="2"/>
    </font>
    <font>
      <sz val="8"/>
      <color indexed="63"/>
      <name val="Tahoma"/>
      <family val="2"/>
    </font>
    <font>
      <sz val="10"/>
      <color indexed="10"/>
      <name val="Tahoma"/>
      <family val="2"/>
    </font>
    <font>
      <sz val="9.5"/>
      <color indexed="10"/>
      <name val="Tahoma"/>
      <family val="2"/>
    </font>
    <font>
      <sz val="10"/>
      <color indexed="9"/>
      <name val="Tahoma"/>
      <family val="2"/>
    </font>
    <font>
      <sz val="9.5"/>
      <color indexed="30"/>
      <name val="Tahoma"/>
      <family val="2"/>
    </font>
    <font>
      <sz val="12"/>
      <color theme="1"/>
      <name val="Czcionka tekstu podstawowego"/>
      <family val="2"/>
    </font>
    <font>
      <sz val="12"/>
      <color theme="0"/>
      <name val="Czcionka tekstu podstawowego"/>
      <family val="2"/>
    </font>
    <font>
      <sz val="12"/>
      <color rgb="FF3F3F76"/>
      <name val="Czcionka tekstu podstawowego"/>
      <family val="2"/>
    </font>
    <font>
      <b/>
      <sz val="12"/>
      <color rgb="FF3F3F3F"/>
      <name val="Czcionka tekstu podstawowego"/>
      <family val="2"/>
    </font>
    <font>
      <sz val="12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2"/>
      <color rgb="FFFA7D00"/>
      <name val="Czcionka tekstu podstawowego"/>
      <family val="2"/>
    </font>
    <font>
      <b/>
      <sz val="12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2"/>
      <color rgb="FF9C6500"/>
      <name val="Czcionka tekstu podstawowego"/>
      <family val="2"/>
    </font>
    <font>
      <b/>
      <sz val="12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2"/>
      <color theme="1"/>
      <name val="Czcionka tekstu podstawowego"/>
      <family val="2"/>
    </font>
    <font>
      <i/>
      <sz val="12"/>
      <color rgb="FF7F7F7F"/>
      <name val="Czcionka tekstu podstawowego"/>
      <family val="2"/>
    </font>
    <font>
      <sz val="12"/>
      <color rgb="FFFF0000"/>
      <name val="Czcionka tekstu podstawowego"/>
      <family val="2"/>
    </font>
    <font>
      <b/>
      <sz val="18"/>
      <color theme="3"/>
      <name val="Cambria"/>
      <family val="2"/>
    </font>
    <font>
      <sz val="12"/>
      <color rgb="FF9C0006"/>
      <name val="Czcionka tekstu podstawowego"/>
      <family val="2"/>
    </font>
    <font>
      <sz val="8"/>
      <color theme="1" tint="0.24998000264167786"/>
      <name val="Tahoma"/>
      <family val="2"/>
    </font>
    <font>
      <sz val="10"/>
      <color rgb="FFFF0000"/>
      <name val="Tahoma"/>
      <family val="2"/>
    </font>
    <font>
      <sz val="10"/>
      <color theme="0"/>
      <name val="Tahoma"/>
      <family val="2"/>
    </font>
    <font>
      <sz val="9.5"/>
      <color rgb="FF0070C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.5"/>
      <color rgb="FFFF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33" borderId="0" xfId="0" applyFont="1" applyFill="1" applyAlignment="1">
      <alignment vertical="center" wrapText="1"/>
    </xf>
    <xf numFmtId="178" fontId="1" fillId="33" borderId="0" xfId="0" applyNumberFormat="1" applyFont="1" applyFill="1" applyAlignment="1">
      <alignment vertical="center" wrapText="1"/>
    </xf>
    <xf numFmtId="0" fontId="1" fillId="33" borderId="0" xfId="0" applyNumberFormat="1" applyFont="1" applyFill="1" applyAlignment="1">
      <alignment vertical="center" wrapText="1"/>
    </xf>
    <xf numFmtId="0" fontId="59" fillId="33" borderId="0" xfId="0" applyFont="1" applyFill="1" applyBorder="1" applyAlignment="1">
      <alignment/>
    </xf>
    <xf numFmtId="0" fontId="59" fillId="33" borderId="0" xfId="0" applyFont="1" applyFill="1" applyBorder="1" applyAlignment="1">
      <alignment vertical="center"/>
    </xf>
    <xf numFmtId="178" fontId="1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/>
    </xf>
    <xf numFmtId="176" fontId="3" fillId="33" borderId="0" xfId="0" applyNumberFormat="1" applyFont="1" applyFill="1" applyBorder="1" applyAlignment="1">
      <alignment vertical="center"/>
    </xf>
    <xf numFmtId="0" fontId="60" fillId="33" borderId="0" xfId="0" applyFont="1" applyFill="1" applyBorder="1" applyAlignment="1">
      <alignment horizontal="right" vertical="top"/>
    </xf>
    <xf numFmtId="0" fontId="9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178" fontId="11" fillId="33" borderId="10" xfId="0" applyNumberFormat="1" applyFont="1" applyFill="1" applyBorder="1" applyAlignment="1">
      <alignment horizontal="center" vertical="center" wrapText="1"/>
    </xf>
    <xf numFmtId="176" fontId="4" fillId="33" borderId="0" xfId="0" applyNumberFormat="1" applyFont="1" applyFill="1" applyBorder="1" applyAlignment="1">
      <alignment vertical="center"/>
    </xf>
    <xf numFmtId="178" fontId="1" fillId="33" borderId="0" xfId="0" applyNumberFormat="1" applyFont="1" applyFill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 vertical="center"/>
    </xf>
    <xf numFmtId="176" fontId="11" fillId="33" borderId="10" xfId="0" applyNumberFormat="1" applyFont="1" applyFill="1" applyBorder="1" applyAlignment="1">
      <alignment horizontal="center" vertical="center" wrapText="1"/>
    </xf>
    <xf numFmtId="0" fontId="61" fillId="34" borderId="11" xfId="0" applyFont="1" applyFill="1" applyBorder="1" applyAlignment="1">
      <alignment horizontal="center" vertical="center" wrapText="1"/>
    </xf>
    <xf numFmtId="0" fontId="61" fillId="34" borderId="12" xfId="0" applyFont="1" applyFill="1" applyBorder="1" applyAlignment="1">
      <alignment horizontal="center" vertical="center" wrapText="1"/>
    </xf>
    <xf numFmtId="44" fontId="61" fillId="34" borderId="12" xfId="0" applyNumberFormat="1" applyFont="1" applyFill="1" applyBorder="1" applyAlignment="1">
      <alignment horizontal="center" vertical="center" wrapText="1"/>
    </xf>
    <xf numFmtId="0" fontId="61" fillId="34" borderId="13" xfId="0" applyFont="1" applyFill="1" applyBorder="1" applyAlignment="1">
      <alignment horizontal="center" vertical="center" wrapText="1"/>
    </xf>
    <xf numFmtId="0" fontId="62" fillId="33" borderId="0" xfId="0" applyFont="1" applyFill="1" applyAlignment="1">
      <alignment/>
    </xf>
    <xf numFmtId="0" fontId="11" fillId="35" borderId="10" xfId="0" applyFont="1" applyFill="1" applyBorder="1" applyAlignment="1">
      <alignment horizontal="left" vertical="center" wrapText="1"/>
    </xf>
    <xf numFmtId="0" fontId="11" fillId="35" borderId="10" xfId="0" applyFont="1" applyFill="1" applyBorder="1" applyAlignment="1">
      <alignment horizontal="center" vertical="center" wrapText="1"/>
    </xf>
    <xf numFmtId="178" fontId="2" fillId="33" borderId="0" xfId="0" applyNumberFormat="1" applyFont="1" applyFill="1" applyAlignment="1">
      <alignment horizontal="right" vertical="center"/>
    </xf>
    <xf numFmtId="1" fontId="7" fillId="35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9" fontId="63" fillId="33" borderId="14" xfId="0" applyNumberFormat="1" applyFont="1" applyFill="1" applyBorder="1" applyAlignment="1">
      <alignment horizontal="center" vertical="center"/>
    </xf>
    <xf numFmtId="178" fontId="64" fillId="33" borderId="14" xfId="0" applyNumberFormat="1" applyFont="1" applyFill="1" applyBorder="1" applyAlignment="1">
      <alignment horizontal="right" vertical="center"/>
    </xf>
    <xf numFmtId="178" fontId="64" fillId="33" borderId="15" xfId="0" applyNumberFormat="1" applyFont="1" applyFill="1" applyBorder="1" applyAlignment="1">
      <alignment horizontal="right" vertical="center"/>
    </xf>
    <xf numFmtId="0" fontId="14" fillId="36" borderId="0" xfId="0" applyFont="1" applyFill="1" applyBorder="1" applyAlignment="1">
      <alignment vertical="center" wrapText="1"/>
    </xf>
    <xf numFmtId="0" fontId="8" fillId="36" borderId="0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right" vertical="center"/>
    </xf>
    <xf numFmtId="0" fontId="65" fillId="33" borderId="17" xfId="0" applyFont="1" applyFill="1" applyBorder="1" applyAlignment="1">
      <alignment/>
    </xf>
    <xf numFmtId="0" fontId="65" fillId="33" borderId="18" xfId="0" applyFont="1" applyFill="1" applyBorder="1" applyAlignment="1">
      <alignment/>
    </xf>
    <xf numFmtId="178" fontId="3" fillId="33" borderId="19" xfId="0" applyNumberFormat="1" applyFont="1" applyFill="1" applyBorder="1" applyAlignment="1">
      <alignment vertical="center"/>
    </xf>
    <xf numFmtId="176" fontId="3" fillId="33" borderId="19" xfId="0" applyNumberFormat="1" applyFont="1" applyFill="1" applyBorder="1" applyAlignment="1">
      <alignment vertical="center"/>
    </xf>
    <xf numFmtId="0" fontId="65" fillId="33" borderId="16" xfId="0" applyFont="1" applyFill="1" applyBorder="1" applyAlignment="1">
      <alignment/>
    </xf>
    <xf numFmtId="178" fontId="15" fillId="33" borderId="14" xfId="0" applyNumberFormat="1" applyFont="1" applyFill="1" applyBorder="1" applyAlignment="1">
      <alignment horizontal="right" vertical="center"/>
    </xf>
    <xf numFmtId="0" fontId="9" fillId="33" borderId="20" xfId="0" applyFont="1" applyFill="1" applyBorder="1" applyAlignment="1">
      <alignment horizontal="right" vertical="center"/>
    </xf>
    <xf numFmtId="0" fontId="3" fillId="33" borderId="21" xfId="0" applyFont="1" applyFill="1" applyBorder="1" applyAlignment="1">
      <alignment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vertical="center"/>
    </xf>
    <xf numFmtId="1" fontId="11" fillId="35" borderId="10" xfId="0" applyNumberFormat="1" applyFont="1" applyFill="1" applyBorder="1" applyAlignment="1">
      <alignment horizontal="center" vertical="center" wrapText="1"/>
    </xf>
    <xf numFmtId="1" fontId="11" fillId="35" borderId="10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zoomScale="110" zoomScaleNormal="110" workbookViewId="0" topLeftCell="A1">
      <selection activeCell="A9" sqref="A9"/>
    </sheetView>
  </sheetViews>
  <sheetFormatPr defaultColWidth="11.421875" defaultRowHeight="12.75"/>
  <cols>
    <col min="1" max="1" width="3.8515625" style="7" customWidth="1"/>
    <col min="2" max="2" width="29.7109375" style="7" customWidth="1"/>
    <col min="3" max="3" width="24.140625" style="7" customWidth="1"/>
    <col min="4" max="4" width="9.00390625" style="11" customWidth="1"/>
    <col min="5" max="5" width="14.140625" style="7" customWidth="1"/>
    <col min="6" max="6" width="11.8515625" style="7" customWidth="1"/>
    <col min="7" max="7" width="8.8515625" style="7" customWidth="1"/>
    <col min="8" max="8" width="15.7109375" style="7" customWidth="1"/>
    <col min="9" max="9" width="16.57421875" style="7" customWidth="1"/>
    <col min="10" max="10" width="15.57421875" style="7" customWidth="1"/>
    <col min="11" max="11" width="17.7109375" style="7" customWidth="1"/>
    <col min="12" max="16384" width="11.421875" style="7" customWidth="1"/>
  </cols>
  <sheetData>
    <row r="1" spans="5:11" s="1" customFormat="1" ht="9.75">
      <c r="E1" s="2"/>
      <c r="F1" s="2"/>
      <c r="G1" s="3"/>
      <c r="K1" s="33" t="s">
        <v>49</v>
      </c>
    </row>
    <row r="2" s="20" customFormat="1" ht="18" customHeight="1">
      <c r="A2" s="4" t="s">
        <v>33</v>
      </c>
    </row>
    <row r="3" spans="1:11" s="20" customFormat="1" ht="19.5" customHeight="1">
      <c r="A3" s="5" t="s">
        <v>34</v>
      </c>
      <c r="K3" s="6" t="s">
        <v>35</v>
      </c>
    </row>
    <row r="4" spans="1:11" s="21" customFormat="1" ht="29.25" customHeight="1">
      <c r="A4" s="58" t="s">
        <v>38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15" customFormat="1" ht="29.25" customHeight="1">
      <c r="A5" s="59" t="s">
        <v>37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s="22" customFormat="1" ht="19.5" customHeight="1">
      <c r="A6" s="60" t="s">
        <v>212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2:7" s="8" customFormat="1" ht="14.25" thickBot="1">
      <c r="B7" s="9"/>
      <c r="C7" s="9"/>
      <c r="D7" s="10"/>
      <c r="E7" s="16"/>
      <c r="F7" s="16"/>
      <c r="G7" s="16"/>
    </row>
    <row r="8" spans="1:11" ht="47.25" customHeight="1">
      <c r="A8" s="26" t="s">
        <v>32</v>
      </c>
      <c r="B8" s="27" t="s">
        <v>3</v>
      </c>
      <c r="C8" s="27" t="s">
        <v>27</v>
      </c>
      <c r="D8" s="27" t="s">
        <v>0</v>
      </c>
      <c r="E8" s="27" t="s">
        <v>1</v>
      </c>
      <c r="F8" s="27" t="s">
        <v>2</v>
      </c>
      <c r="G8" s="27" t="s">
        <v>36</v>
      </c>
      <c r="H8" s="28" t="s">
        <v>31</v>
      </c>
      <c r="I8" s="27" t="s">
        <v>30</v>
      </c>
      <c r="J8" s="27" t="s">
        <v>28</v>
      </c>
      <c r="K8" s="29" t="s">
        <v>29</v>
      </c>
    </row>
    <row r="9" spans="1:11" ht="37.5" customHeight="1">
      <c r="A9" s="36" t="s">
        <v>4</v>
      </c>
      <c r="B9" s="31" t="s">
        <v>54</v>
      </c>
      <c r="C9" s="17"/>
      <c r="D9" s="56" t="s">
        <v>71</v>
      </c>
      <c r="E9" s="56" t="s">
        <v>72</v>
      </c>
      <c r="F9" s="32" t="s">
        <v>43</v>
      </c>
      <c r="G9" s="34">
        <v>150</v>
      </c>
      <c r="H9" s="35"/>
      <c r="I9" s="18">
        <f>G9*H9</f>
        <v>0</v>
      </c>
      <c r="J9" s="17"/>
      <c r="K9" s="25">
        <f>I9*1.08</f>
        <v>0</v>
      </c>
    </row>
    <row r="10" spans="1:11" ht="37.5" customHeight="1">
      <c r="A10" s="36" t="s">
        <v>5</v>
      </c>
      <c r="B10" s="31" t="s">
        <v>54</v>
      </c>
      <c r="C10" s="17"/>
      <c r="D10" s="56" t="s">
        <v>71</v>
      </c>
      <c r="E10" s="56" t="s">
        <v>73</v>
      </c>
      <c r="F10" s="32" t="s">
        <v>43</v>
      </c>
      <c r="G10" s="34">
        <v>35</v>
      </c>
      <c r="H10" s="35"/>
      <c r="I10" s="18">
        <f aca="true" t="shared" si="0" ref="I10:I35">G10*H10</f>
        <v>0</v>
      </c>
      <c r="J10" s="17"/>
      <c r="K10" s="25">
        <f aca="true" t="shared" si="1" ref="K10:K35">I10*1.08</f>
        <v>0</v>
      </c>
    </row>
    <row r="11" spans="1:11" ht="37.5" customHeight="1">
      <c r="A11" s="36" t="s">
        <v>6</v>
      </c>
      <c r="B11" s="31" t="s">
        <v>54</v>
      </c>
      <c r="C11" s="17"/>
      <c r="D11" s="56" t="s">
        <v>71</v>
      </c>
      <c r="E11" s="56" t="s">
        <v>74</v>
      </c>
      <c r="F11" s="32" t="s">
        <v>43</v>
      </c>
      <c r="G11" s="34">
        <v>30</v>
      </c>
      <c r="H11" s="35"/>
      <c r="I11" s="18">
        <f t="shared" si="0"/>
        <v>0</v>
      </c>
      <c r="J11" s="17"/>
      <c r="K11" s="25">
        <f t="shared" si="1"/>
        <v>0</v>
      </c>
    </row>
    <row r="12" spans="1:11" ht="37.5" customHeight="1">
      <c r="A12" s="36" t="s">
        <v>7</v>
      </c>
      <c r="B12" s="31" t="s">
        <v>55</v>
      </c>
      <c r="C12" s="17"/>
      <c r="D12" s="56" t="s">
        <v>71</v>
      </c>
      <c r="E12" s="56" t="s">
        <v>74</v>
      </c>
      <c r="F12" s="32" t="s">
        <v>43</v>
      </c>
      <c r="G12" s="34">
        <v>23</v>
      </c>
      <c r="H12" s="35"/>
      <c r="I12" s="18">
        <f t="shared" si="0"/>
        <v>0</v>
      </c>
      <c r="J12" s="17"/>
      <c r="K12" s="25">
        <f t="shared" si="1"/>
        <v>0</v>
      </c>
    </row>
    <row r="13" spans="1:11" ht="37.5" customHeight="1">
      <c r="A13" s="36" t="s">
        <v>8</v>
      </c>
      <c r="B13" s="31" t="s">
        <v>56</v>
      </c>
      <c r="C13" s="17"/>
      <c r="D13" s="56" t="s">
        <v>75</v>
      </c>
      <c r="E13" s="56" t="s">
        <v>76</v>
      </c>
      <c r="F13" s="32"/>
      <c r="G13" s="34">
        <v>20</v>
      </c>
      <c r="H13" s="35"/>
      <c r="I13" s="18">
        <f t="shared" si="0"/>
        <v>0</v>
      </c>
      <c r="J13" s="17"/>
      <c r="K13" s="25">
        <f t="shared" si="1"/>
        <v>0</v>
      </c>
    </row>
    <row r="14" spans="1:11" ht="37.5" customHeight="1">
      <c r="A14" s="36" t="s">
        <v>9</v>
      </c>
      <c r="B14" s="31" t="s">
        <v>57</v>
      </c>
      <c r="C14" s="17"/>
      <c r="D14" s="56" t="s">
        <v>71</v>
      </c>
      <c r="E14" s="56" t="s">
        <v>77</v>
      </c>
      <c r="F14" s="32" t="s">
        <v>43</v>
      </c>
      <c r="G14" s="34">
        <v>35</v>
      </c>
      <c r="H14" s="35"/>
      <c r="I14" s="18">
        <f t="shared" si="0"/>
        <v>0</v>
      </c>
      <c r="J14" s="17"/>
      <c r="K14" s="25">
        <f t="shared" si="1"/>
        <v>0</v>
      </c>
    </row>
    <row r="15" spans="1:11" ht="37.5" customHeight="1">
      <c r="A15" s="36" t="s">
        <v>10</v>
      </c>
      <c r="B15" s="31" t="s">
        <v>58</v>
      </c>
      <c r="C15" s="17"/>
      <c r="D15" s="32" t="s">
        <v>75</v>
      </c>
      <c r="E15" s="32" t="s">
        <v>78</v>
      </c>
      <c r="F15" s="32"/>
      <c r="G15" s="34">
        <v>550</v>
      </c>
      <c r="H15" s="35"/>
      <c r="I15" s="18">
        <f t="shared" si="0"/>
        <v>0</v>
      </c>
      <c r="J15" s="17"/>
      <c r="K15" s="25">
        <f t="shared" si="1"/>
        <v>0</v>
      </c>
    </row>
    <row r="16" spans="1:11" ht="37.5" customHeight="1">
      <c r="A16" s="36" t="s">
        <v>11</v>
      </c>
      <c r="B16" s="31" t="s">
        <v>58</v>
      </c>
      <c r="C16" s="17"/>
      <c r="D16" s="32" t="s">
        <v>75</v>
      </c>
      <c r="E16" s="32" t="s">
        <v>79</v>
      </c>
      <c r="F16" s="32"/>
      <c r="G16" s="34">
        <v>2550</v>
      </c>
      <c r="H16" s="35"/>
      <c r="I16" s="18">
        <f t="shared" si="0"/>
        <v>0</v>
      </c>
      <c r="J16" s="17"/>
      <c r="K16" s="25">
        <f t="shared" si="1"/>
        <v>0</v>
      </c>
    </row>
    <row r="17" spans="1:11" ht="37.5" customHeight="1">
      <c r="A17" s="36" t="s">
        <v>12</v>
      </c>
      <c r="B17" s="31" t="s">
        <v>58</v>
      </c>
      <c r="C17" s="17"/>
      <c r="D17" s="32" t="s">
        <v>75</v>
      </c>
      <c r="E17" s="32" t="s">
        <v>80</v>
      </c>
      <c r="F17" s="32"/>
      <c r="G17" s="34">
        <v>790</v>
      </c>
      <c r="H17" s="35"/>
      <c r="I17" s="18">
        <f t="shared" si="0"/>
        <v>0</v>
      </c>
      <c r="J17" s="17"/>
      <c r="K17" s="25">
        <f t="shared" si="1"/>
        <v>0</v>
      </c>
    </row>
    <row r="18" spans="1:11" ht="37.5" customHeight="1">
      <c r="A18" s="36" t="s">
        <v>13</v>
      </c>
      <c r="B18" s="31" t="s">
        <v>58</v>
      </c>
      <c r="C18" s="17"/>
      <c r="D18" s="32" t="s">
        <v>75</v>
      </c>
      <c r="E18" s="32" t="s">
        <v>81</v>
      </c>
      <c r="F18" s="32"/>
      <c r="G18" s="34">
        <v>170</v>
      </c>
      <c r="H18" s="35"/>
      <c r="I18" s="18">
        <f t="shared" si="0"/>
        <v>0</v>
      </c>
      <c r="J18" s="17"/>
      <c r="K18" s="25">
        <f t="shared" si="1"/>
        <v>0</v>
      </c>
    </row>
    <row r="19" spans="1:11" ht="37.5" customHeight="1">
      <c r="A19" s="36" t="s">
        <v>14</v>
      </c>
      <c r="B19" s="31" t="s">
        <v>58</v>
      </c>
      <c r="C19" s="17"/>
      <c r="D19" s="32" t="s">
        <v>75</v>
      </c>
      <c r="E19" s="32" t="s">
        <v>82</v>
      </c>
      <c r="F19" s="32"/>
      <c r="G19" s="34">
        <v>30</v>
      </c>
      <c r="H19" s="35"/>
      <c r="I19" s="18">
        <f t="shared" si="0"/>
        <v>0</v>
      </c>
      <c r="J19" s="17"/>
      <c r="K19" s="25">
        <f t="shared" si="1"/>
        <v>0</v>
      </c>
    </row>
    <row r="20" spans="1:11" ht="52.5" customHeight="1">
      <c r="A20" s="36" t="s">
        <v>15</v>
      </c>
      <c r="B20" s="31" t="s">
        <v>59</v>
      </c>
      <c r="C20" s="17"/>
      <c r="D20" s="32" t="s">
        <v>75</v>
      </c>
      <c r="E20" s="32" t="s">
        <v>83</v>
      </c>
      <c r="F20" s="32"/>
      <c r="G20" s="34">
        <v>100</v>
      </c>
      <c r="H20" s="35"/>
      <c r="I20" s="18">
        <f t="shared" si="0"/>
        <v>0</v>
      </c>
      <c r="J20" s="17"/>
      <c r="K20" s="25">
        <f t="shared" si="1"/>
        <v>0</v>
      </c>
    </row>
    <row r="21" spans="1:11" ht="52.5" customHeight="1">
      <c r="A21" s="36" t="s">
        <v>16</v>
      </c>
      <c r="B21" s="31" t="s">
        <v>60</v>
      </c>
      <c r="C21" s="17"/>
      <c r="D21" s="32" t="s">
        <v>75</v>
      </c>
      <c r="E21" s="32" t="s">
        <v>84</v>
      </c>
      <c r="F21" s="32"/>
      <c r="G21" s="34">
        <v>100</v>
      </c>
      <c r="H21" s="35"/>
      <c r="I21" s="18">
        <f t="shared" si="0"/>
        <v>0</v>
      </c>
      <c r="J21" s="17"/>
      <c r="K21" s="25">
        <f t="shared" si="1"/>
        <v>0</v>
      </c>
    </row>
    <row r="22" spans="1:11" ht="37.5" customHeight="1">
      <c r="A22" s="36" t="s">
        <v>17</v>
      </c>
      <c r="B22" s="31" t="s">
        <v>61</v>
      </c>
      <c r="C22" s="17"/>
      <c r="D22" s="32" t="s">
        <v>75</v>
      </c>
      <c r="E22" s="32"/>
      <c r="F22" s="32"/>
      <c r="G22" s="34">
        <v>1200</v>
      </c>
      <c r="H22" s="35"/>
      <c r="I22" s="18">
        <f t="shared" si="0"/>
        <v>0</v>
      </c>
      <c r="J22" s="17"/>
      <c r="K22" s="25">
        <f t="shared" si="1"/>
        <v>0</v>
      </c>
    </row>
    <row r="23" spans="1:11" ht="37.5" customHeight="1">
      <c r="A23" s="36" t="s">
        <v>18</v>
      </c>
      <c r="B23" s="31" t="s">
        <v>62</v>
      </c>
      <c r="C23" s="17"/>
      <c r="D23" s="32" t="s">
        <v>75</v>
      </c>
      <c r="E23" s="32"/>
      <c r="F23" s="32"/>
      <c r="G23" s="34">
        <v>10</v>
      </c>
      <c r="H23" s="35"/>
      <c r="I23" s="18">
        <f t="shared" si="0"/>
        <v>0</v>
      </c>
      <c r="J23" s="17"/>
      <c r="K23" s="25">
        <f t="shared" si="1"/>
        <v>0</v>
      </c>
    </row>
    <row r="24" spans="1:11" ht="37.5" customHeight="1">
      <c r="A24" s="36" t="s">
        <v>19</v>
      </c>
      <c r="B24" s="31" t="s">
        <v>63</v>
      </c>
      <c r="C24" s="17"/>
      <c r="D24" s="32" t="s">
        <v>75</v>
      </c>
      <c r="E24" s="32"/>
      <c r="F24" s="32"/>
      <c r="G24" s="34">
        <v>5000</v>
      </c>
      <c r="H24" s="35"/>
      <c r="I24" s="18">
        <f t="shared" si="0"/>
        <v>0</v>
      </c>
      <c r="J24" s="17"/>
      <c r="K24" s="25">
        <f t="shared" si="1"/>
        <v>0</v>
      </c>
    </row>
    <row r="25" spans="1:11" ht="37.5" customHeight="1">
      <c r="A25" s="36" t="s">
        <v>20</v>
      </c>
      <c r="B25" s="31" t="s">
        <v>64</v>
      </c>
      <c r="C25" s="17"/>
      <c r="D25" s="32" t="s">
        <v>75</v>
      </c>
      <c r="E25" s="32"/>
      <c r="F25" s="32"/>
      <c r="G25" s="34">
        <v>300</v>
      </c>
      <c r="H25" s="35"/>
      <c r="I25" s="18">
        <f t="shared" si="0"/>
        <v>0</v>
      </c>
      <c r="J25" s="17"/>
      <c r="K25" s="25">
        <f t="shared" si="1"/>
        <v>0</v>
      </c>
    </row>
    <row r="26" spans="1:11" ht="37.5" customHeight="1">
      <c r="A26" s="36" t="s">
        <v>21</v>
      </c>
      <c r="B26" s="31" t="s">
        <v>65</v>
      </c>
      <c r="C26" s="17"/>
      <c r="D26" s="32" t="s">
        <v>75</v>
      </c>
      <c r="E26" s="32" t="s">
        <v>85</v>
      </c>
      <c r="F26" s="32"/>
      <c r="G26" s="34">
        <v>20</v>
      </c>
      <c r="H26" s="35"/>
      <c r="I26" s="18">
        <f t="shared" si="0"/>
        <v>0</v>
      </c>
      <c r="J26" s="17"/>
      <c r="K26" s="25">
        <f t="shared" si="1"/>
        <v>0</v>
      </c>
    </row>
    <row r="27" spans="1:11" ht="37.5" customHeight="1">
      <c r="A27" s="36" t="s">
        <v>22</v>
      </c>
      <c r="B27" s="31" t="s">
        <v>66</v>
      </c>
      <c r="C27" s="17"/>
      <c r="D27" s="32" t="s">
        <v>75</v>
      </c>
      <c r="E27" s="32" t="s">
        <v>86</v>
      </c>
      <c r="F27" s="32"/>
      <c r="G27" s="34">
        <v>20</v>
      </c>
      <c r="H27" s="35"/>
      <c r="I27" s="18">
        <f t="shared" si="0"/>
        <v>0</v>
      </c>
      <c r="J27" s="17"/>
      <c r="K27" s="25">
        <f t="shared" si="1"/>
        <v>0</v>
      </c>
    </row>
    <row r="28" spans="1:11" ht="37.5" customHeight="1">
      <c r="A28" s="36" t="s">
        <v>23</v>
      </c>
      <c r="B28" s="31" t="s">
        <v>67</v>
      </c>
      <c r="C28" s="17"/>
      <c r="D28" s="32" t="s">
        <v>75</v>
      </c>
      <c r="E28" s="32" t="s">
        <v>87</v>
      </c>
      <c r="F28" s="32" t="s">
        <v>44</v>
      </c>
      <c r="G28" s="34">
        <v>100</v>
      </c>
      <c r="H28" s="35"/>
      <c r="I28" s="18">
        <f t="shared" si="0"/>
        <v>0</v>
      </c>
      <c r="J28" s="17"/>
      <c r="K28" s="25">
        <f t="shared" si="1"/>
        <v>0</v>
      </c>
    </row>
    <row r="29" spans="1:11" ht="37.5" customHeight="1">
      <c r="A29" s="36" t="s">
        <v>24</v>
      </c>
      <c r="B29" s="31" t="s">
        <v>68</v>
      </c>
      <c r="C29" s="17"/>
      <c r="D29" s="32" t="s">
        <v>71</v>
      </c>
      <c r="E29" s="32" t="s">
        <v>88</v>
      </c>
      <c r="F29" s="32" t="s">
        <v>43</v>
      </c>
      <c r="G29" s="34">
        <v>70</v>
      </c>
      <c r="H29" s="35"/>
      <c r="I29" s="18">
        <f t="shared" si="0"/>
        <v>0</v>
      </c>
      <c r="J29" s="17"/>
      <c r="K29" s="25">
        <f t="shared" si="1"/>
        <v>0</v>
      </c>
    </row>
    <row r="30" spans="1:11" ht="37.5" customHeight="1">
      <c r="A30" s="36" t="s">
        <v>25</v>
      </c>
      <c r="B30" s="31" t="s">
        <v>68</v>
      </c>
      <c r="C30" s="17"/>
      <c r="D30" s="32" t="s">
        <v>71</v>
      </c>
      <c r="E30" s="32" t="s">
        <v>89</v>
      </c>
      <c r="F30" s="32" t="s">
        <v>43</v>
      </c>
      <c r="G30" s="34">
        <v>50</v>
      </c>
      <c r="H30" s="35"/>
      <c r="I30" s="18">
        <f t="shared" si="0"/>
        <v>0</v>
      </c>
      <c r="J30" s="17"/>
      <c r="K30" s="25">
        <f t="shared" si="1"/>
        <v>0</v>
      </c>
    </row>
    <row r="31" spans="1:11" ht="37.5" customHeight="1">
      <c r="A31" s="36" t="s">
        <v>26</v>
      </c>
      <c r="B31" s="31" t="s">
        <v>68</v>
      </c>
      <c r="C31" s="17"/>
      <c r="D31" s="32" t="s">
        <v>71</v>
      </c>
      <c r="E31" s="32" t="s">
        <v>90</v>
      </c>
      <c r="F31" s="32" t="s">
        <v>43</v>
      </c>
      <c r="G31" s="34">
        <v>12</v>
      </c>
      <c r="H31" s="35"/>
      <c r="I31" s="18">
        <f t="shared" si="0"/>
        <v>0</v>
      </c>
      <c r="J31" s="17"/>
      <c r="K31" s="25">
        <f t="shared" si="1"/>
        <v>0</v>
      </c>
    </row>
    <row r="32" spans="1:11" ht="37.5" customHeight="1">
      <c r="A32" s="36" t="s">
        <v>50</v>
      </c>
      <c r="B32" s="31" t="s">
        <v>68</v>
      </c>
      <c r="C32" s="17"/>
      <c r="D32" s="32" t="s">
        <v>71</v>
      </c>
      <c r="E32" s="32" t="s">
        <v>91</v>
      </c>
      <c r="F32" s="32" t="s">
        <v>43</v>
      </c>
      <c r="G32" s="34">
        <v>23</v>
      </c>
      <c r="H32" s="35"/>
      <c r="I32" s="18">
        <f t="shared" si="0"/>
        <v>0</v>
      </c>
      <c r="J32" s="17"/>
      <c r="K32" s="25">
        <f t="shared" si="1"/>
        <v>0</v>
      </c>
    </row>
    <row r="33" spans="1:11" ht="37.5" customHeight="1">
      <c r="A33" s="36" t="s">
        <v>51</v>
      </c>
      <c r="B33" s="31" t="s">
        <v>68</v>
      </c>
      <c r="C33" s="17"/>
      <c r="D33" s="32" t="s">
        <v>75</v>
      </c>
      <c r="E33" s="32" t="s">
        <v>46</v>
      </c>
      <c r="F33" s="32"/>
      <c r="G33" s="34">
        <v>60</v>
      </c>
      <c r="H33" s="35"/>
      <c r="I33" s="18">
        <f t="shared" si="0"/>
        <v>0</v>
      </c>
      <c r="J33" s="17"/>
      <c r="K33" s="25">
        <f t="shared" si="1"/>
        <v>0</v>
      </c>
    </row>
    <row r="34" spans="1:11" ht="37.5" customHeight="1">
      <c r="A34" s="36" t="s">
        <v>52</v>
      </c>
      <c r="B34" s="31" t="s">
        <v>69</v>
      </c>
      <c r="C34" s="17"/>
      <c r="D34" s="32" t="s">
        <v>75</v>
      </c>
      <c r="E34" s="32" t="s">
        <v>92</v>
      </c>
      <c r="F34" s="32"/>
      <c r="G34" s="34">
        <v>10</v>
      </c>
      <c r="H34" s="35"/>
      <c r="I34" s="18">
        <f t="shared" si="0"/>
        <v>0</v>
      </c>
      <c r="J34" s="17"/>
      <c r="K34" s="25">
        <f t="shared" si="1"/>
        <v>0</v>
      </c>
    </row>
    <row r="35" spans="1:11" ht="37.5" customHeight="1">
      <c r="A35" s="36" t="s">
        <v>53</v>
      </c>
      <c r="B35" s="31" t="s">
        <v>70</v>
      </c>
      <c r="C35" s="17"/>
      <c r="D35" s="32" t="s">
        <v>75</v>
      </c>
      <c r="E35" s="32" t="s">
        <v>92</v>
      </c>
      <c r="F35" s="32"/>
      <c r="G35" s="34">
        <v>40</v>
      </c>
      <c r="H35" s="35"/>
      <c r="I35" s="18">
        <f t="shared" si="0"/>
        <v>0</v>
      </c>
      <c r="J35" s="17"/>
      <c r="K35" s="25">
        <f t="shared" si="1"/>
        <v>0</v>
      </c>
    </row>
    <row r="36" spans="1:11" ht="29.25" customHeight="1">
      <c r="A36" s="42"/>
      <c r="B36" s="43"/>
      <c r="C36" s="43"/>
      <c r="D36" s="44"/>
      <c r="E36" s="43"/>
      <c r="F36" s="43"/>
      <c r="G36" s="43"/>
      <c r="H36" s="51" t="s">
        <v>47</v>
      </c>
      <c r="I36" s="48">
        <f>SUM(I9:I35)</f>
        <v>0</v>
      </c>
      <c r="J36" s="45"/>
      <c r="K36" s="49">
        <f>SUM(K9:K35)</f>
        <v>0</v>
      </c>
    </row>
    <row r="37" spans="1:11" ht="16.5" customHeight="1">
      <c r="A37" s="50" t="s">
        <v>215</v>
      </c>
      <c r="B37" s="43"/>
      <c r="C37" s="43"/>
      <c r="D37" s="44"/>
      <c r="E37" s="43"/>
      <c r="F37" s="43"/>
      <c r="G37" s="43"/>
      <c r="H37" s="43"/>
      <c r="I37" s="38" t="s">
        <v>39</v>
      </c>
      <c r="J37" s="37"/>
      <c r="K37" s="39" t="s">
        <v>40</v>
      </c>
    </row>
    <row r="38" spans="1:11" ht="16.5" customHeight="1">
      <c r="A38" s="46"/>
      <c r="K38" s="52"/>
    </row>
    <row r="39" spans="1:11" ht="16.5" customHeight="1">
      <c r="A39" s="47"/>
      <c r="B39" s="53"/>
      <c r="C39" s="53"/>
      <c r="D39" s="54"/>
      <c r="E39" s="53"/>
      <c r="F39" s="53"/>
      <c r="G39" s="53"/>
      <c r="H39" s="53"/>
      <c r="I39" s="53"/>
      <c r="J39" s="53"/>
      <c r="K39" s="55"/>
    </row>
    <row r="40" ht="12.75">
      <c r="A40" s="30"/>
    </row>
    <row r="41" spans="1:11" ht="15.75" customHeight="1">
      <c r="A41" s="40"/>
      <c r="B41" s="41"/>
      <c r="C41" s="41"/>
      <c r="D41" s="41"/>
      <c r="E41" s="41"/>
      <c r="F41" s="41"/>
      <c r="G41" s="41"/>
      <c r="H41" s="12"/>
      <c r="I41" s="13"/>
      <c r="K41" s="19"/>
    </row>
    <row r="42" spans="1:11" ht="60" customHeight="1">
      <c r="A42" s="61" t="s">
        <v>48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</row>
    <row r="43" spans="1:11" ht="15.75" customHeight="1">
      <c r="A43" s="41"/>
      <c r="B43" s="41"/>
      <c r="C43" s="41"/>
      <c r="D43" s="41"/>
      <c r="E43" s="41"/>
      <c r="F43" s="41"/>
      <c r="G43" s="41"/>
      <c r="H43" s="12"/>
      <c r="I43" s="13"/>
      <c r="K43" s="14"/>
    </row>
    <row r="44" spans="4:9" ht="19.5" customHeight="1">
      <c r="D44" s="7"/>
      <c r="I44" s="11"/>
    </row>
    <row r="45" spans="4:9" ht="12.75">
      <c r="D45" s="7"/>
      <c r="I45" s="11"/>
    </row>
    <row r="52" ht="12.75">
      <c r="I52" s="23"/>
    </row>
    <row r="53" ht="12.75">
      <c r="I53" s="24"/>
    </row>
    <row r="54" ht="12.75">
      <c r="K54" s="12"/>
    </row>
    <row r="55" ht="12.75">
      <c r="K55" s="12"/>
    </row>
  </sheetData>
  <sheetProtection/>
  <mergeCells count="4">
    <mergeCell ref="A4:K4"/>
    <mergeCell ref="A5:K5"/>
    <mergeCell ref="A6:K6"/>
    <mergeCell ref="A42:K42"/>
  </mergeCells>
  <printOptions horizontalCentered="1"/>
  <pageMargins left="0.4330708661417323" right="0.31496062992125984" top="0.5511811023622047" bottom="0.9055118110236221" header="0.31496062992125984" footer="0.31496062992125984"/>
  <pageSetup horizontalDpi="600" verticalDpi="600" orientation="landscape" paperSize="9" scale="85" r:id="rId1"/>
  <headerFooter>
    <oddFooter>&amp;C&amp;8&amp;P&amp;R&amp;"Tahoma,Normalny"
&amp;"Tahoma,Pogrubiony"........................................................................................................................
Podpis (podpisy) osób uprawnionych 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zoomScale="110" zoomScaleNormal="110" workbookViewId="0" topLeftCell="A1">
      <selection activeCell="A9" sqref="A9"/>
    </sheetView>
  </sheetViews>
  <sheetFormatPr defaultColWidth="11.421875" defaultRowHeight="12.75"/>
  <cols>
    <col min="1" max="1" width="3.8515625" style="7" customWidth="1"/>
    <col min="2" max="2" width="29.7109375" style="7" customWidth="1"/>
    <col min="3" max="3" width="24.140625" style="7" customWidth="1"/>
    <col min="4" max="4" width="9.00390625" style="11" customWidth="1"/>
    <col min="5" max="5" width="14.140625" style="7" customWidth="1"/>
    <col min="6" max="6" width="11.8515625" style="7" customWidth="1"/>
    <col min="7" max="7" width="8.8515625" style="7" customWidth="1"/>
    <col min="8" max="8" width="15.7109375" style="7" customWidth="1"/>
    <col min="9" max="9" width="16.57421875" style="7" customWidth="1"/>
    <col min="10" max="10" width="15.57421875" style="7" customWidth="1"/>
    <col min="11" max="11" width="17.7109375" style="7" customWidth="1"/>
    <col min="12" max="16384" width="11.421875" style="7" customWidth="1"/>
  </cols>
  <sheetData>
    <row r="1" spans="5:11" s="1" customFormat="1" ht="9.75">
      <c r="E1" s="2"/>
      <c r="F1" s="2"/>
      <c r="G1" s="3"/>
      <c r="K1" s="33" t="s">
        <v>49</v>
      </c>
    </row>
    <row r="2" s="20" customFormat="1" ht="18" customHeight="1">
      <c r="A2" s="4" t="s">
        <v>33</v>
      </c>
    </row>
    <row r="3" spans="1:11" s="20" customFormat="1" ht="19.5" customHeight="1">
      <c r="A3" s="5" t="s">
        <v>34</v>
      </c>
      <c r="K3" s="6" t="s">
        <v>35</v>
      </c>
    </row>
    <row r="4" spans="1:11" s="21" customFormat="1" ht="29.25" customHeight="1">
      <c r="A4" s="58" t="s">
        <v>38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15" customFormat="1" ht="29.25" customHeight="1">
      <c r="A5" s="59" t="s">
        <v>37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s="22" customFormat="1" ht="19.5" customHeight="1">
      <c r="A6" s="60" t="s">
        <v>213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2:7" s="8" customFormat="1" ht="14.25" thickBot="1">
      <c r="B7" s="9"/>
      <c r="C7" s="9"/>
      <c r="D7" s="10"/>
      <c r="E7" s="16"/>
      <c r="F7" s="16"/>
      <c r="G7" s="16"/>
    </row>
    <row r="8" spans="1:11" ht="47.25" customHeight="1">
      <c r="A8" s="26" t="s">
        <v>32</v>
      </c>
      <c r="B8" s="27" t="s">
        <v>3</v>
      </c>
      <c r="C8" s="27" t="s">
        <v>27</v>
      </c>
      <c r="D8" s="27" t="s">
        <v>0</v>
      </c>
      <c r="E8" s="27" t="s">
        <v>1</v>
      </c>
      <c r="F8" s="27" t="s">
        <v>2</v>
      </c>
      <c r="G8" s="27" t="s">
        <v>36</v>
      </c>
      <c r="H8" s="28" t="s">
        <v>31</v>
      </c>
      <c r="I8" s="27" t="s">
        <v>30</v>
      </c>
      <c r="J8" s="27" t="s">
        <v>28</v>
      </c>
      <c r="K8" s="29" t="s">
        <v>29</v>
      </c>
    </row>
    <row r="9" spans="1:11" ht="37.5" customHeight="1">
      <c r="A9" s="36" t="s">
        <v>4</v>
      </c>
      <c r="B9" s="31" t="s">
        <v>111</v>
      </c>
      <c r="C9" s="17"/>
      <c r="D9" s="56" t="s">
        <v>75</v>
      </c>
      <c r="E9" s="56" t="s">
        <v>145</v>
      </c>
      <c r="F9" s="32"/>
      <c r="G9" s="34">
        <v>10</v>
      </c>
      <c r="H9" s="35"/>
      <c r="I9" s="18">
        <f>G9*H9</f>
        <v>0</v>
      </c>
      <c r="J9" s="17"/>
      <c r="K9" s="25">
        <f>I9*1.08</f>
        <v>0</v>
      </c>
    </row>
    <row r="10" spans="1:11" ht="37.5" customHeight="1">
      <c r="A10" s="36" t="s">
        <v>5</v>
      </c>
      <c r="B10" s="57" t="s">
        <v>112</v>
      </c>
      <c r="C10" s="17"/>
      <c r="D10" s="56" t="s">
        <v>75</v>
      </c>
      <c r="E10" s="56" t="s">
        <v>146</v>
      </c>
      <c r="F10" s="32"/>
      <c r="G10" s="34">
        <v>5</v>
      </c>
      <c r="H10" s="35"/>
      <c r="I10" s="18">
        <f aca="true" t="shared" si="0" ref="I10:I53">G10*H10</f>
        <v>0</v>
      </c>
      <c r="J10" s="17"/>
      <c r="K10" s="25">
        <f aca="true" t="shared" si="1" ref="K10:K53">I10*1.08</f>
        <v>0</v>
      </c>
    </row>
    <row r="11" spans="1:11" ht="37.5" customHeight="1">
      <c r="A11" s="36" t="s">
        <v>6</v>
      </c>
      <c r="B11" s="57" t="s">
        <v>112</v>
      </c>
      <c r="C11" s="17"/>
      <c r="D11" s="56" t="s">
        <v>75</v>
      </c>
      <c r="E11" s="56">
        <v>14</v>
      </c>
      <c r="F11" s="32"/>
      <c r="G11" s="34">
        <v>5</v>
      </c>
      <c r="H11" s="35"/>
      <c r="I11" s="18">
        <f t="shared" si="0"/>
        <v>0</v>
      </c>
      <c r="J11" s="17"/>
      <c r="K11" s="25">
        <f t="shared" si="1"/>
        <v>0</v>
      </c>
    </row>
    <row r="12" spans="1:11" ht="37.5" customHeight="1">
      <c r="A12" s="36" t="s">
        <v>7</v>
      </c>
      <c r="B12" s="57" t="s">
        <v>113</v>
      </c>
      <c r="C12" s="17"/>
      <c r="D12" s="56" t="s">
        <v>75</v>
      </c>
      <c r="E12" s="56">
        <v>12</v>
      </c>
      <c r="F12" s="32"/>
      <c r="G12" s="34">
        <v>5</v>
      </c>
      <c r="H12" s="35"/>
      <c r="I12" s="18">
        <f t="shared" si="0"/>
        <v>0</v>
      </c>
      <c r="J12" s="17"/>
      <c r="K12" s="25">
        <f t="shared" si="1"/>
        <v>0</v>
      </c>
    </row>
    <row r="13" spans="1:11" ht="37.5" customHeight="1">
      <c r="A13" s="36" t="s">
        <v>8</v>
      </c>
      <c r="B13" s="31" t="s">
        <v>114</v>
      </c>
      <c r="C13" s="17"/>
      <c r="D13" s="56" t="s">
        <v>75</v>
      </c>
      <c r="E13" s="56" t="s">
        <v>147</v>
      </c>
      <c r="F13" s="32"/>
      <c r="G13" s="34">
        <v>75</v>
      </c>
      <c r="H13" s="35"/>
      <c r="I13" s="18">
        <f t="shared" si="0"/>
        <v>0</v>
      </c>
      <c r="J13" s="17"/>
      <c r="K13" s="25">
        <f t="shared" si="1"/>
        <v>0</v>
      </c>
    </row>
    <row r="14" spans="1:11" ht="37.5" customHeight="1">
      <c r="A14" s="36" t="s">
        <v>9</v>
      </c>
      <c r="B14" s="31" t="s">
        <v>115</v>
      </c>
      <c r="C14" s="17"/>
      <c r="D14" s="56" t="s">
        <v>75</v>
      </c>
      <c r="E14" s="56" t="s">
        <v>146</v>
      </c>
      <c r="F14" s="32"/>
      <c r="G14" s="34">
        <v>20</v>
      </c>
      <c r="H14" s="35"/>
      <c r="I14" s="18">
        <f t="shared" si="0"/>
        <v>0</v>
      </c>
      <c r="J14" s="17"/>
      <c r="K14" s="25">
        <f t="shared" si="1"/>
        <v>0</v>
      </c>
    </row>
    <row r="15" spans="1:11" ht="37.5" customHeight="1">
      <c r="A15" s="36" t="s">
        <v>10</v>
      </c>
      <c r="B15" s="31" t="s">
        <v>115</v>
      </c>
      <c r="C15" s="17"/>
      <c r="D15" s="32" t="s">
        <v>75</v>
      </c>
      <c r="E15" s="56" t="s">
        <v>145</v>
      </c>
      <c r="F15" s="32"/>
      <c r="G15" s="34">
        <v>50</v>
      </c>
      <c r="H15" s="35"/>
      <c r="I15" s="18">
        <f t="shared" si="0"/>
        <v>0</v>
      </c>
      <c r="J15" s="17"/>
      <c r="K15" s="25">
        <f t="shared" si="1"/>
        <v>0</v>
      </c>
    </row>
    <row r="16" spans="1:11" ht="37.5" customHeight="1">
      <c r="A16" s="36" t="s">
        <v>11</v>
      </c>
      <c r="B16" s="57" t="s">
        <v>115</v>
      </c>
      <c r="C16" s="17"/>
      <c r="D16" s="56" t="s">
        <v>75</v>
      </c>
      <c r="E16" s="56" t="s">
        <v>148</v>
      </c>
      <c r="F16" s="32"/>
      <c r="G16" s="34">
        <v>30</v>
      </c>
      <c r="H16" s="35"/>
      <c r="I16" s="18">
        <f t="shared" si="0"/>
        <v>0</v>
      </c>
      <c r="J16" s="17"/>
      <c r="K16" s="25">
        <f t="shared" si="1"/>
        <v>0</v>
      </c>
    </row>
    <row r="17" spans="1:11" ht="37.5" customHeight="1">
      <c r="A17" s="36" t="s">
        <v>12</v>
      </c>
      <c r="B17" s="57" t="s">
        <v>115</v>
      </c>
      <c r="C17" s="17"/>
      <c r="D17" s="56" t="s">
        <v>75</v>
      </c>
      <c r="E17" s="56" t="s">
        <v>149</v>
      </c>
      <c r="F17" s="32"/>
      <c r="G17" s="34">
        <v>10</v>
      </c>
      <c r="H17" s="35"/>
      <c r="I17" s="18">
        <f t="shared" si="0"/>
        <v>0</v>
      </c>
      <c r="J17" s="17"/>
      <c r="K17" s="25">
        <f t="shared" si="1"/>
        <v>0</v>
      </c>
    </row>
    <row r="18" spans="1:11" ht="37.5" customHeight="1">
      <c r="A18" s="36" t="s">
        <v>13</v>
      </c>
      <c r="B18" s="31" t="s">
        <v>116</v>
      </c>
      <c r="C18" s="17"/>
      <c r="D18" s="32" t="s">
        <v>75</v>
      </c>
      <c r="E18" s="32" t="s">
        <v>146</v>
      </c>
      <c r="F18" s="32"/>
      <c r="G18" s="34">
        <v>10</v>
      </c>
      <c r="H18" s="35"/>
      <c r="I18" s="18">
        <f t="shared" si="0"/>
        <v>0</v>
      </c>
      <c r="J18" s="17"/>
      <c r="K18" s="25">
        <f t="shared" si="1"/>
        <v>0</v>
      </c>
    </row>
    <row r="19" spans="1:11" ht="37.5" customHeight="1">
      <c r="A19" s="36" t="s">
        <v>14</v>
      </c>
      <c r="B19" s="31" t="s">
        <v>116</v>
      </c>
      <c r="C19" s="17"/>
      <c r="D19" s="32" t="s">
        <v>75</v>
      </c>
      <c r="E19" s="32" t="s">
        <v>145</v>
      </c>
      <c r="F19" s="32"/>
      <c r="G19" s="34">
        <v>10</v>
      </c>
      <c r="H19" s="35"/>
      <c r="I19" s="18">
        <f t="shared" si="0"/>
        <v>0</v>
      </c>
      <c r="J19" s="17"/>
      <c r="K19" s="25">
        <f t="shared" si="1"/>
        <v>0</v>
      </c>
    </row>
    <row r="20" spans="1:11" ht="37.5" customHeight="1">
      <c r="A20" s="36" t="s">
        <v>15</v>
      </c>
      <c r="B20" s="31" t="s">
        <v>117</v>
      </c>
      <c r="C20" s="17"/>
      <c r="D20" s="56" t="s">
        <v>75</v>
      </c>
      <c r="E20" s="56" t="s">
        <v>150</v>
      </c>
      <c r="F20" s="32"/>
      <c r="G20" s="34">
        <v>900</v>
      </c>
      <c r="H20" s="35"/>
      <c r="I20" s="18">
        <f t="shared" si="0"/>
        <v>0</v>
      </c>
      <c r="J20" s="17"/>
      <c r="K20" s="25">
        <f t="shared" si="1"/>
        <v>0</v>
      </c>
    </row>
    <row r="21" spans="1:11" ht="37.5" customHeight="1">
      <c r="A21" s="36" t="s">
        <v>16</v>
      </c>
      <c r="B21" s="31" t="s">
        <v>118</v>
      </c>
      <c r="C21" s="17"/>
      <c r="D21" s="32" t="s">
        <v>75</v>
      </c>
      <c r="E21" s="32"/>
      <c r="F21" s="32" t="s">
        <v>151</v>
      </c>
      <c r="G21" s="34">
        <v>4300</v>
      </c>
      <c r="H21" s="35"/>
      <c r="I21" s="18">
        <f t="shared" si="0"/>
        <v>0</v>
      </c>
      <c r="J21" s="17"/>
      <c r="K21" s="25">
        <f t="shared" si="1"/>
        <v>0</v>
      </c>
    </row>
    <row r="22" spans="1:11" ht="51.75" customHeight="1">
      <c r="A22" s="36" t="s">
        <v>17</v>
      </c>
      <c r="B22" s="31" t="s">
        <v>119</v>
      </c>
      <c r="C22" s="17"/>
      <c r="D22" s="56" t="s">
        <v>75</v>
      </c>
      <c r="E22" s="56"/>
      <c r="F22" s="32"/>
      <c r="G22" s="34">
        <v>2</v>
      </c>
      <c r="H22" s="35"/>
      <c r="I22" s="18">
        <f t="shared" si="0"/>
        <v>0</v>
      </c>
      <c r="J22" s="17"/>
      <c r="K22" s="25">
        <f t="shared" si="1"/>
        <v>0</v>
      </c>
    </row>
    <row r="23" spans="1:11" ht="37.5" customHeight="1">
      <c r="A23" s="36" t="s">
        <v>18</v>
      </c>
      <c r="B23" s="31" t="s">
        <v>120</v>
      </c>
      <c r="C23" s="17"/>
      <c r="D23" s="56" t="s">
        <v>75</v>
      </c>
      <c r="E23" s="56"/>
      <c r="F23" s="32"/>
      <c r="G23" s="34">
        <v>200</v>
      </c>
      <c r="H23" s="35"/>
      <c r="I23" s="18">
        <f t="shared" si="0"/>
        <v>0</v>
      </c>
      <c r="J23" s="17"/>
      <c r="K23" s="25">
        <f t="shared" si="1"/>
        <v>0</v>
      </c>
    </row>
    <row r="24" spans="1:11" ht="37.5" customHeight="1">
      <c r="A24" s="36" t="s">
        <v>19</v>
      </c>
      <c r="B24" s="31" t="s">
        <v>121</v>
      </c>
      <c r="C24" s="17"/>
      <c r="D24" s="56" t="s">
        <v>75</v>
      </c>
      <c r="E24" s="56" t="s">
        <v>152</v>
      </c>
      <c r="F24" s="32"/>
      <c r="G24" s="34">
        <v>5</v>
      </c>
      <c r="H24" s="35"/>
      <c r="I24" s="18">
        <f t="shared" si="0"/>
        <v>0</v>
      </c>
      <c r="J24" s="17"/>
      <c r="K24" s="25">
        <f t="shared" si="1"/>
        <v>0</v>
      </c>
    </row>
    <row r="25" spans="1:11" ht="37.5" customHeight="1">
      <c r="A25" s="36" t="s">
        <v>20</v>
      </c>
      <c r="B25" s="31" t="s">
        <v>122</v>
      </c>
      <c r="C25" s="17"/>
      <c r="D25" s="56" t="s">
        <v>75</v>
      </c>
      <c r="E25" s="56" t="s">
        <v>153</v>
      </c>
      <c r="F25" s="32"/>
      <c r="G25" s="34">
        <v>5</v>
      </c>
      <c r="H25" s="35"/>
      <c r="I25" s="18">
        <f t="shared" si="0"/>
        <v>0</v>
      </c>
      <c r="J25" s="17"/>
      <c r="K25" s="25">
        <f t="shared" si="1"/>
        <v>0</v>
      </c>
    </row>
    <row r="26" spans="1:11" ht="37.5" customHeight="1">
      <c r="A26" s="36" t="s">
        <v>21</v>
      </c>
      <c r="B26" s="31" t="s">
        <v>122</v>
      </c>
      <c r="C26" s="17"/>
      <c r="D26" s="32" t="s">
        <v>75</v>
      </c>
      <c r="E26" s="32" t="s">
        <v>154</v>
      </c>
      <c r="F26" s="32"/>
      <c r="G26" s="34">
        <v>5</v>
      </c>
      <c r="H26" s="35"/>
      <c r="I26" s="18">
        <f t="shared" si="0"/>
        <v>0</v>
      </c>
      <c r="J26" s="17"/>
      <c r="K26" s="25">
        <f t="shared" si="1"/>
        <v>0</v>
      </c>
    </row>
    <row r="27" spans="1:11" ht="37.5" customHeight="1">
      <c r="A27" s="36" t="s">
        <v>22</v>
      </c>
      <c r="B27" s="31" t="s">
        <v>123</v>
      </c>
      <c r="C27" s="17"/>
      <c r="D27" s="32" t="s">
        <v>75</v>
      </c>
      <c r="E27" s="32" t="s">
        <v>150</v>
      </c>
      <c r="F27" s="32"/>
      <c r="G27" s="34">
        <v>20</v>
      </c>
      <c r="H27" s="35"/>
      <c r="I27" s="18">
        <f t="shared" si="0"/>
        <v>0</v>
      </c>
      <c r="J27" s="17"/>
      <c r="K27" s="25">
        <f t="shared" si="1"/>
        <v>0</v>
      </c>
    </row>
    <row r="28" spans="1:11" ht="37.5" customHeight="1">
      <c r="A28" s="36" t="s">
        <v>23</v>
      </c>
      <c r="B28" s="31" t="s">
        <v>124</v>
      </c>
      <c r="C28" s="17"/>
      <c r="D28" s="32" t="s">
        <v>75</v>
      </c>
      <c r="E28" s="32" t="s">
        <v>155</v>
      </c>
      <c r="F28" s="32"/>
      <c r="G28" s="34">
        <v>900</v>
      </c>
      <c r="H28" s="35"/>
      <c r="I28" s="18">
        <f t="shared" si="0"/>
        <v>0</v>
      </c>
      <c r="J28" s="17"/>
      <c r="K28" s="25">
        <f t="shared" si="1"/>
        <v>0</v>
      </c>
    </row>
    <row r="29" spans="1:11" ht="37.5" customHeight="1">
      <c r="A29" s="36" t="s">
        <v>24</v>
      </c>
      <c r="B29" s="31" t="s">
        <v>125</v>
      </c>
      <c r="C29" s="17"/>
      <c r="D29" s="32" t="s">
        <v>75</v>
      </c>
      <c r="E29" s="32" t="s">
        <v>156</v>
      </c>
      <c r="F29" s="32"/>
      <c r="G29" s="34">
        <v>30</v>
      </c>
      <c r="H29" s="35"/>
      <c r="I29" s="18">
        <f t="shared" si="0"/>
        <v>0</v>
      </c>
      <c r="J29" s="17"/>
      <c r="K29" s="25">
        <f t="shared" si="1"/>
        <v>0</v>
      </c>
    </row>
    <row r="30" spans="1:11" ht="37.5" customHeight="1">
      <c r="A30" s="36" t="s">
        <v>25</v>
      </c>
      <c r="B30" s="31" t="s">
        <v>125</v>
      </c>
      <c r="C30" s="17"/>
      <c r="D30" s="32" t="s">
        <v>75</v>
      </c>
      <c r="E30" s="32" t="s">
        <v>157</v>
      </c>
      <c r="F30" s="32"/>
      <c r="G30" s="34">
        <v>15</v>
      </c>
      <c r="H30" s="35"/>
      <c r="I30" s="18">
        <f t="shared" si="0"/>
        <v>0</v>
      </c>
      <c r="J30" s="17"/>
      <c r="K30" s="25">
        <f t="shared" si="1"/>
        <v>0</v>
      </c>
    </row>
    <row r="31" spans="1:11" ht="37.5" customHeight="1">
      <c r="A31" s="36" t="s">
        <v>26</v>
      </c>
      <c r="B31" s="31" t="s">
        <v>126</v>
      </c>
      <c r="C31" s="17"/>
      <c r="D31" s="56" t="s">
        <v>75</v>
      </c>
      <c r="E31" s="56" t="s">
        <v>158</v>
      </c>
      <c r="F31" s="32"/>
      <c r="G31" s="34">
        <v>5</v>
      </c>
      <c r="H31" s="35"/>
      <c r="I31" s="18">
        <f t="shared" si="0"/>
        <v>0</v>
      </c>
      <c r="J31" s="17"/>
      <c r="K31" s="25">
        <f t="shared" si="1"/>
        <v>0</v>
      </c>
    </row>
    <row r="32" spans="1:11" ht="37.5" customHeight="1">
      <c r="A32" s="36" t="s">
        <v>50</v>
      </c>
      <c r="B32" s="31" t="s">
        <v>127</v>
      </c>
      <c r="C32" s="17"/>
      <c r="D32" s="32" t="s">
        <v>75</v>
      </c>
      <c r="E32" s="32"/>
      <c r="F32" s="32"/>
      <c r="G32" s="34">
        <v>100</v>
      </c>
      <c r="H32" s="35"/>
      <c r="I32" s="18">
        <f t="shared" si="0"/>
        <v>0</v>
      </c>
      <c r="J32" s="17"/>
      <c r="K32" s="25">
        <f t="shared" si="1"/>
        <v>0</v>
      </c>
    </row>
    <row r="33" spans="1:11" ht="37.5" customHeight="1">
      <c r="A33" s="36" t="s">
        <v>51</v>
      </c>
      <c r="B33" s="31" t="s">
        <v>128</v>
      </c>
      <c r="C33" s="17"/>
      <c r="D33" s="32" t="s">
        <v>75</v>
      </c>
      <c r="E33" s="32"/>
      <c r="F33" s="32" t="s">
        <v>43</v>
      </c>
      <c r="G33" s="34">
        <v>36</v>
      </c>
      <c r="H33" s="35"/>
      <c r="I33" s="18">
        <f t="shared" si="0"/>
        <v>0</v>
      </c>
      <c r="J33" s="17"/>
      <c r="K33" s="25">
        <f t="shared" si="1"/>
        <v>0</v>
      </c>
    </row>
    <row r="34" spans="1:11" ht="37.5" customHeight="1">
      <c r="A34" s="36" t="s">
        <v>52</v>
      </c>
      <c r="B34" s="31" t="s">
        <v>129</v>
      </c>
      <c r="C34" s="17"/>
      <c r="D34" s="32" t="s">
        <v>75</v>
      </c>
      <c r="E34" s="32" t="s">
        <v>159</v>
      </c>
      <c r="F34" s="32"/>
      <c r="G34" s="34">
        <v>580</v>
      </c>
      <c r="H34" s="35"/>
      <c r="I34" s="18">
        <f t="shared" si="0"/>
        <v>0</v>
      </c>
      <c r="J34" s="17"/>
      <c r="K34" s="25">
        <f>I34*1.23</f>
        <v>0</v>
      </c>
    </row>
    <row r="35" spans="1:11" ht="37.5" customHeight="1">
      <c r="A35" s="36" t="s">
        <v>53</v>
      </c>
      <c r="B35" s="31" t="s">
        <v>129</v>
      </c>
      <c r="C35" s="17"/>
      <c r="D35" s="32" t="s">
        <v>75</v>
      </c>
      <c r="E35" s="32" t="s">
        <v>160</v>
      </c>
      <c r="F35" s="32"/>
      <c r="G35" s="34">
        <v>150</v>
      </c>
      <c r="H35" s="35"/>
      <c r="I35" s="18">
        <f t="shared" si="0"/>
        <v>0</v>
      </c>
      <c r="J35" s="17"/>
      <c r="K35" s="25">
        <f>I35*1.23</f>
        <v>0</v>
      </c>
    </row>
    <row r="36" spans="1:11" ht="37.5" customHeight="1">
      <c r="A36" s="36" t="s">
        <v>93</v>
      </c>
      <c r="B36" s="31" t="s">
        <v>130</v>
      </c>
      <c r="C36" s="17"/>
      <c r="D36" s="32" t="s">
        <v>75</v>
      </c>
      <c r="E36" s="32" t="s">
        <v>161</v>
      </c>
      <c r="F36" s="32"/>
      <c r="G36" s="34">
        <v>30</v>
      </c>
      <c r="H36" s="35"/>
      <c r="I36" s="18">
        <f t="shared" si="0"/>
        <v>0</v>
      </c>
      <c r="J36" s="17"/>
      <c r="K36" s="25">
        <f t="shared" si="1"/>
        <v>0</v>
      </c>
    </row>
    <row r="37" spans="1:11" ht="57" customHeight="1">
      <c r="A37" s="36" t="s">
        <v>94</v>
      </c>
      <c r="B37" s="31" t="s">
        <v>131</v>
      </c>
      <c r="C37" s="17"/>
      <c r="D37" s="32" t="s">
        <v>75</v>
      </c>
      <c r="E37" s="32" t="s">
        <v>162</v>
      </c>
      <c r="F37" s="32"/>
      <c r="G37" s="34">
        <v>3</v>
      </c>
      <c r="H37" s="35"/>
      <c r="I37" s="18">
        <f t="shared" si="0"/>
        <v>0</v>
      </c>
      <c r="J37" s="17"/>
      <c r="K37" s="25">
        <f t="shared" si="1"/>
        <v>0</v>
      </c>
    </row>
    <row r="38" spans="1:11" ht="57" customHeight="1">
      <c r="A38" s="36" t="s">
        <v>95</v>
      </c>
      <c r="B38" s="31" t="s">
        <v>132</v>
      </c>
      <c r="C38" s="17"/>
      <c r="D38" s="32" t="s">
        <v>75</v>
      </c>
      <c r="E38" s="32" t="s">
        <v>163</v>
      </c>
      <c r="F38" s="32"/>
      <c r="G38" s="34">
        <v>3</v>
      </c>
      <c r="H38" s="35"/>
      <c r="I38" s="18">
        <f t="shared" si="0"/>
        <v>0</v>
      </c>
      <c r="J38" s="17"/>
      <c r="K38" s="25">
        <f t="shared" si="1"/>
        <v>0</v>
      </c>
    </row>
    <row r="39" spans="1:11" ht="37.5" customHeight="1">
      <c r="A39" s="36" t="s">
        <v>96</v>
      </c>
      <c r="B39" s="31" t="s">
        <v>133</v>
      </c>
      <c r="C39" s="17"/>
      <c r="D39" s="32" t="s">
        <v>75</v>
      </c>
      <c r="E39" s="32" t="s">
        <v>164</v>
      </c>
      <c r="F39" s="32"/>
      <c r="G39" s="34">
        <v>30</v>
      </c>
      <c r="H39" s="35"/>
      <c r="I39" s="18">
        <f t="shared" si="0"/>
        <v>0</v>
      </c>
      <c r="J39" s="17"/>
      <c r="K39" s="25">
        <f t="shared" si="1"/>
        <v>0</v>
      </c>
    </row>
    <row r="40" spans="1:11" ht="37.5" customHeight="1">
      <c r="A40" s="36" t="s">
        <v>97</v>
      </c>
      <c r="B40" s="31" t="s">
        <v>134</v>
      </c>
      <c r="C40" s="17"/>
      <c r="D40" s="32" t="s">
        <v>75</v>
      </c>
      <c r="E40" s="32"/>
      <c r="F40" s="32" t="s">
        <v>45</v>
      </c>
      <c r="G40" s="34">
        <v>10</v>
      </c>
      <c r="H40" s="35"/>
      <c r="I40" s="18">
        <f t="shared" si="0"/>
        <v>0</v>
      </c>
      <c r="J40" s="17"/>
      <c r="K40" s="25">
        <f t="shared" si="1"/>
        <v>0</v>
      </c>
    </row>
    <row r="41" spans="1:11" ht="37.5" customHeight="1">
      <c r="A41" s="36" t="s">
        <v>98</v>
      </c>
      <c r="B41" s="31" t="s">
        <v>135</v>
      </c>
      <c r="C41" s="17"/>
      <c r="D41" s="32" t="s">
        <v>75</v>
      </c>
      <c r="E41" s="32">
        <v>6.5</v>
      </c>
      <c r="F41" s="32"/>
      <c r="G41" s="34">
        <v>5</v>
      </c>
      <c r="H41" s="35"/>
      <c r="I41" s="18">
        <f t="shared" si="0"/>
        <v>0</v>
      </c>
      <c r="J41" s="17"/>
      <c r="K41" s="25">
        <f t="shared" si="1"/>
        <v>0</v>
      </c>
    </row>
    <row r="42" spans="1:11" ht="37.5" customHeight="1">
      <c r="A42" s="36" t="s">
        <v>99</v>
      </c>
      <c r="B42" s="31" t="s">
        <v>135</v>
      </c>
      <c r="C42" s="17"/>
      <c r="D42" s="32" t="s">
        <v>75</v>
      </c>
      <c r="E42" s="32">
        <v>7</v>
      </c>
      <c r="F42" s="32"/>
      <c r="G42" s="34">
        <v>5</v>
      </c>
      <c r="H42" s="35"/>
      <c r="I42" s="18">
        <f t="shared" si="0"/>
        <v>0</v>
      </c>
      <c r="J42" s="17"/>
      <c r="K42" s="25">
        <f t="shared" si="1"/>
        <v>0</v>
      </c>
    </row>
    <row r="43" spans="1:11" ht="37.5" customHeight="1">
      <c r="A43" s="36" t="s">
        <v>100</v>
      </c>
      <c r="B43" s="57" t="s">
        <v>135</v>
      </c>
      <c r="C43" s="17"/>
      <c r="D43" s="56" t="s">
        <v>75</v>
      </c>
      <c r="E43" s="32">
        <v>7.5</v>
      </c>
      <c r="F43" s="32"/>
      <c r="G43" s="34">
        <v>5</v>
      </c>
      <c r="H43" s="35"/>
      <c r="I43" s="18">
        <f t="shared" si="0"/>
        <v>0</v>
      </c>
      <c r="J43" s="17"/>
      <c r="K43" s="25">
        <f t="shared" si="1"/>
        <v>0</v>
      </c>
    </row>
    <row r="44" spans="1:11" ht="52.5" customHeight="1">
      <c r="A44" s="36" t="s">
        <v>101</v>
      </c>
      <c r="B44" s="57" t="s">
        <v>135</v>
      </c>
      <c r="C44" s="17"/>
      <c r="D44" s="56" t="s">
        <v>75</v>
      </c>
      <c r="E44" s="56">
        <v>8</v>
      </c>
      <c r="F44" s="32"/>
      <c r="G44" s="34">
        <v>5</v>
      </c>
      <c r="H44" s="35"/>
      <c r="I44" s="18">
        <f t="shared" si="0"/>
        <v>0</v>
      </c>
      <c r="J44" s="17"/>
      <c r="K44" s="25">
        <f t="shared" si="1"/>
        <v>0</v>
      </c>
    </row>
    <row r="45" spans="1:11" ht="52.5" customHeight="1">
      <c r="A45" s="36" t="s">
        <v>102</v>
      </c>
      <c r="B45" s="57" t="s">
        <v>136</v>
      </c>
      <c r="C45" s="17"/>
      <c r="D45" s="56" t="s">
        <v>71</v>
      </c>
      <c r="E45" s="56" t="s">
        <v>165</v>
      </c>
      <c r="F45" s="32" t="s">
        <v>42</v>
      </c>
      <c r="G45" s="34">
        <v>8</v>
      </c>
      <c r="H45" s="35"/>
      <c r="I45" s="18">
        <f t="shared" si="0"/>
        <v>0</v>
      </c>
      <c r="J45" s="17"/>
      <c r="K45" s="25">
        <f t="shared" si="1"/>
        <v>0</v>
      </c>
    </row>
    <row r="46" spans="1:11" ht="37.5" customHeight="1">
      <c r="A46" s="36" t="s">
        <v>103</v>
      </c>
      <c r="B46" s="31" t="s">
        <v>137</v>
      </c>
      <c r="C46" s="17"/>
      <c r="D46" s="32" t="s">
        <v>75</v>
      </c>
      <c r="E46" s="32"/>
      <c r="F46" s="32"/>
      <c r="G46" s="34">
        <v>10</v>
      </c>
      <c r="H46" s="35"/>
      <c r="I46" s="18">
        <f t="shared" si="0"/>
        <v>0</v>
      </c>
      <c r="J46" s="17"/>
      <c r="K46" s="25">
        <f t="shared" si="1"/>
        <v>0</v>
      </c>
    </row>
    <row r="47" spans="1:11" ht="37.5" customHeight="1">
      <c r="A47" s="36" t="s">
        <v>104</v>
      </c>
      <c r="B47" s="31" t="s">
        <v>138</v>
      </c>
      <c r="C47" s="17"/>
      <c r="D47" s="32" t="s">
        <v>75</v>
      </c>
      <c r="E47" s="32"/>
      <c r="F47" s="32"/>
      <c r="G47" s="34">
        <v>10</v>
      </c>
      <c r="H47" s="35"/>
      <c r="I47" s="18">
        <f t="shared" si="0"/>
        <v>0</v>
      </c>
      <c r="J47" s="17"/>
      <c r="K47" s="25">
        <f t="shared" si="1"/>
        <v>0</v>
      </c>
    </row>
    <row r="48" spans="1:11" ht="37.5" customHeight="1">
      <c r="A48" s="36" t="s">
        <v>105</v>
      </c>
      <c r="B48" s="57" t="s">
        <v>139</v>
      </c>
      <c r="C48" s="17"/>
      <c r="D48" s="56" t="s">
        <v>75</v>
      </c>
      <c r="E48" s="56"/>
      <c r="F48" s="32"/>
      <c r="G48" s="34">
        <v>30</v>
      </c>
      <c r="H48" s="35"/>
      <c r="I48" s="18">
        <f t="shared" si="0"/>
        <v>0</v>
      </c>
      <c r="J48" s="17"/>
      <c r="K48" s="25">
        <f t="shared" si="1"/>
        <v>0</v>
      </c>
    </row>
    <row r="49" spans="1:11" ht="37.5" customHeight="1">
      <c r="A49" s="36" t="s">
        <v>106</v>
      </c>
      <c r="B49" s="57" t="s">
        <v>140</v>
      </c>
      <c r="C49" s="17"/>
      <c r="D49" s="56" t="s">
        <v>75</v>
      </c>
      <c r="E49" s="56" t="s">
        <v>159</v>
      </c>
      <c r="F49" s="32"/>
      <c r="G49" s="34">
        <v>200</v>
      </c>
      <c r="H49" s="35"/>
      <c r="I49" s="18">
        <f t="shared" si="0"/>
        <v>0</v>
      </c>
      <c r="J49" s="17"/>
      <c r="K49" s="25">
        <f t="shared" si="1"/>
        <v>0</v>
      </c>
    </row>
    <row r="50" spans="1:11" ht="37.5" customHeight="1">
      <c r="A50" s="36" t="s">
        <v>107</v>
      </c>
      <c r="B50" s="57" t="s">
        <v>141</v>
      </c>
      <c r="C50" s="17"/>
      <c r="D50" s="56" t="s">
        <v>75</v>
      </c>
      <c r="E50" s="56"/>
      <c r="F50" s="32"/>
      <c r="G50" s="34">
        <v>30</v>
      </c>
      <c r="H50" s="35"/>
      <c r="I50" s="18">
        <f t="shared" si="0"/>
        <v>0</v>
      </c>
      <c r="J50" s="17"/>
      <c r="K50" s="25">
        <f t="shared" si="1"/>
        <v>0</v>
      </c>
    </row>
    <row r="51" spans="1:11" ht="37.5" customHeight="1">
      <c r="A51" s="36" t="s">
        <v>108</v>
      </c>
      <c r="B51" s="57" t="s">
        <v>142</v>
      </c>
      <c r="C51" s="17"/>
      <c r="D51" s="56" t="s">
        <v>75</v>
      </c>
      <c r="E51" s="56" t="s">
        <v>166</v>
      </c>
      <c r="F51" s="32"/>
      <c r="G51" s="34">
        <v>10</v>
      </c>
      <c r="H51" s="35"/>
      <c r="I51" s="18">
        <f t="shared" si="0"/>
        <v>0</v>
      </c>
      <c r="J51" s="17"/>
      <c r="K51" s="25">
        <f t="shared" si="1"/>
        <v>0</v>
      </c>
    </row>
    <row r="52" spans="1:11" ht="37.5" customHeight="1">
      <c r="A52" s="36" t="s">
        <v>109</v>
      </c>
      <c r="B52" s="57" t="s">
        <v>143</v>
      </c>
      <c r="C52" s="17"/>
      <c r="D52" s="56" t="s">
        <v>75</v>
      </c>
      <c r="E52" s="56"/>
      <c r="F52" s="32"/>
      <c r="G52" s="34">
        <v>5</v>
      </c>
      <c r="H52" s="35"/>
      <c r="I52" s="18">
        <f t="shared" si="0"/>
        <v>0</v>
      </c>
      <c r="J52" s="17"/>
      <c r="K52" s="25">
        <f t="shared" si="1"/>
        <v>0</v>
      </c>
    </row>
    <row r="53" spans="1:11" ht="37.5" customHeight="1">
      <c r="A53" s="36" t="s">
        <v>110</v>
      </c>
      <c r="B53" s="57" t="s">
        <v>144</v>
      </c>
      <c r="C53" s="17"/>
      <c r="D53" s="56" t="s">
        <v>75</v>
      </c>
      <c r="E53" s="56"/>
      <c r="F53" s="32"/>
      <c r="G53" s="34">
        <v>60</v>
      </c>
      <c r="H53" s="35"/>
      <c r="I53" s="18">
        <f t="shared" si="0"/>
        <v>0</v>
      </c>
      <c r="J53" s="17"/>
      <c r="K53" s="25">
        <f t="shared" si="1"/>
        <v>0</v>
      </c>
    </row>
    <row r="54" spans="1:11" ht="29.25" customHeight="1">
      <c r="A54" s="42"/>
      <c r="B54" s="43"/>
      <c r="C54" s="43"/>
      <c r="D54" s="44"/>
      <c r="E54" s="43"/>
      <c r="F54" s="43"/>
      <c r="G54" s="43"/>
      <c r="H54" s="51" t="s">
        <v>47</v>
      </c>
      <c r="I54" s="48">
        <f>SUM(I9:I53)</f>
        <v>0</v>
      </c>
      <c r="J54" s="45"/>
      <c r="K54" s="49">
        <f>SUM(K9:K53)</f>
        <v>0</v>
      </c>
    </row>
    <row r="55" spans="1:11" ht="16.5" customHeight="1">
      <c r="A55" s="50" t="s">
        <v>214</v>
      </c>
      <c r="B55" s="43"/>
      <c r="C55" s="43"/>
      <c r="D55" s="44"/>
      <c r="E55" s="43"/>
      <c r="F55" s="43"/>
      <c r="G55" s="43"/>
      <c r="H55" s="43"/>
      <c r="I55" s="38" t="s">
        <v>39</v>
      </c>
      <c r="J55" s="37"/>
      <c r="K55" s="39" t="s">
        <v>40</v>
      </c>
    </row>
    <row r="56" spans="1:11" ht="15.75" customHeight="1">
      <c r="A56" s="46"/>
      <c r="K56" s="52"/>
    </row>
    <row r="57" spans="1:11" ht="16.5" customHeight="1">
      <c r="A57" s="47"/>
      <c r="B57" s="53"/>
      <c r="C57" s="53"/>
      <c r="D57" s="54"/>
      <c r="E57" s="53"/>
      <c r="F57" s="53"/>
      <c r="G57" s="53"/>
      <c r="H57" s="53"/>
      <c r="I57" s="53"/>
      <c r="J57" s="53"/>
      <c r="K57" s="55"/>
    </row>
    <row r="58" ht="12.75">
      <c r="A58" s="30"/>
    </row>
    <row r="59" spans="1:11" ht="15.75" customHeight="1">
      <c r="A59" s="40"/>
      <c r="B59" s="41"/>
      <c r="C59" s="41"/>
      <c r="D59" s="41"/>
      <c r="E59" s="41"/>
      <c r="F59" s="41"/>
      <c r="G59" s="41"/>
      <c r="H59" s="12"/>
      <c r="I59" s="13"/>
      <c r="K59" s="19"/>
    </row>
    <row r="60" spans="1:11" ht="60" customHeight="1">
      <c r="A60" s="61" t="s">
        <v>48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</row>
    <row r="61" spans="1:11" ht="15.75" customHeight="1">
      <c r="A61" s="41"/>
      <c r="B61" s="41"/>
      <c r="C61" s="41"/>
      <c r="D61" s="41"/>
      <c r="E61" s="41"/>
      <c r="F61" s="41"/>
      <c r="G61" s="41"/>
      <c r="H61" s="12"/>
      <c r="I61" s="13"/>
      <c r="K61" s="14"/>
    </row>
    <row r="62" spans="4:9" ht="19.5" customHeight="1">
      <c r="D62" s="7"/>
      <c r="I62" s="11"/>
    </row>
    <row r="63" spans="4:9" ht="12.75">
      <c r="D63" s="7"/>
      <c r="I63" s="11"/>
    </row>
    <row r="70" ht="12.75">
      <c r="I70" s="23"/>
    </row>
    <row r="71" ht="12.75">
      <c r="I71" s="24"/>
    </row>
    <row r="72" ht="12.75">
      <c r="K72" s="12"/>
    </row>
    <row r="73" ht="12.75">
      <c r="K73" s="12"/>
    </row>
  </sheetData>
  <sheetProtection/>
  <mergeCells count="4">
    <mergeCell ref="A4:K4"/>
    <mergeCell ref="A5:K5"/>
    <mergeCell ref="A6:K6"/>
    <mergeCell ref="A60:K60"/>
  </mergeCells>
  <printOptions horizontalCentered="1"/>
  <pageMargins left="0.3937007874015748" right="0.31496062992125984" top="0.5511811023622047" bottom="0.94" header="0.31496062992125984" footer="0.31496062992125984"/>
  <pageSetup horizontalDpi="600" verticalDpi="600" orientation="landscape" paperSize="9" scale="85" r:id="rId1"/>
  <headerFooter>
    <oddFooter>&amp;C&amp;8&amp;P&amp;R
&amp;"Tahoma,Pogrubiony".........................................................................................................................
Podpis (podpisy) osób uprawnionych do reprezentowania Wykonawcy&amp;"Arial,Normalny"
</oddFooter>
  </headerFooter>
  <colBreaks count="1" manualBreakCount="1">
    <brk id="11" max="10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zoomScale="110" zoomScaleNormal="110" workbookViewId="0" topLeftCell="A1">
      <selection activeCell="A9" sqref="A9"/>
    </sheetView>
  </sheetViews>
  <sheetFormatPr defaultColWidth="11.421875" defaultRowHeight="12.75"/>
  <cols>
    <col min="1" max="1" width="3.8515625" style="7" customWidth="1"/>
    <col min="2" max="2" width="29.7109375" style="7" customWidth="1"/>
    <col min="3" max="3" width="24.140625" style="7" customWidth="1"/>
    <col min="4" max="4" width="9.00390625" style="11" customWidth="1"/>
    <col min="5" max="5" width="14.140625" style="7" customWidth="1"/>
    <col min="6" max="6" width="11.8515625" style="7" customWidth="1"/>
    <col min="7" max="7" width="8.8515625" style="7" customWidth="1"/>
    <col min="8" max="8" width="15.7109375" style="7" customWidth="1"/>
    <col min="9" max="9" width="16.57421875" style="7" customWidth="1"/>
    <col min="10" max="10" width="15.57421875" style="7" customWidth="1"/>
    <col min="11" max="11" width="17.7109375" style="7" customWidth="1"/>
    <col min="12" max="16384" width="11.421875" style="7" customWidth="1"/>
  </cols>
  <sheetData>
    <row r="1" spans="5:11" s="1" customFormat="1" ht="9.75">
      <c r="E1" s="2"/>
      <c r="F1" s="2"/>
      <c r="G1" s="3"/>
      <c r="K1" s="33" t="s">
        <v>49</v>
      </c>
    </row>
    <row r="2" s="20" customFormat="1" ht="18" customHeight="1">
      <c r="A2" s="4" t="s">
        <v>33</v>
      </c>
    </row>
    <row r="3" spans="1:11" s="20" customFormat="1" ht="19.5" customHeight="1">
      <c r="A3" s="5" t="s">
        <v>34</v>
      </c>
      <c r="K3" s="6" t="s">
        <v>35</v>
      </c>
    </row>
    <row r="4" spans="1:11" s="21" customFormat="1" ht="29.25" customHeight="1">
      <c r="A4" s="58" t="s">
        <v>38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15" customFormat="1" ht="29.25" customHeight="1">
      <c r="A5" s="59" t="s">
        <v>37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s="22" customFormat="1" ht="19.5" customHeight="1">
      <c r="A6" s="60" t="s">
        <v>167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2:7" s="8" customFormat="1" ht="14.25" thickBot="1">
      <c r="B7" s="9"/>
      <c r="C7" s="9"/>
      <c r="D7" s="10"/>
      <c r="E7" s="16"/>
      <c r="F7" s="16"/>
      <c r="G7" s="16"/>
    </row>
    <row r="8" spans="1:11" ht="47.25" customHeight="1">
      <c r="A8" s="26" t="s">
        <v>32</v>
      </c>
      <c r="B8" s="27" t="s">
        <v>3</v>
      </c>
      <c r="C8" s="27" t="s">
        <v>27</v>
      </c>
      <c r="D8" s="27" t="s">
        <v>0</v>
      </c>
      <c r="E8" s="27" t="s">
        <v>1</v>
      </c>
      <c r="F8" s="27" t="s">
        <v>2</v>
      </c>
      <c r="G8" s="27" t="s">
        <v>36</v>
      </c>
      <c r="H8" s="28" t="s">
        <v>31</v>
      </c>
      <c r="I8" s="27" t="s">
        <v>30</v>
      </c>
      <c r="J8" s="27" t="s">
        <v>28</v>
      </c>
      <c r="K8" s="29" t="s">
        <v>29</v>
      </c>
    </row>
    <row r="9" spans="1:11" ht="37.5" customHeight="1">
      <c r="A9" s="36" t="s">
        <v>4</v>
      </c>
      <c r="B9" s="31" t="s">
        <v>168</v>
      </c>
      <c r="C9" s="17"/>
      <c r="D9" s="32" t="s">
        <v>71</v>
      </c>
      <c r="E9" s="32" t="s">
        <v>184</v>
      </c>
      <c r="F9" s="32" t="s">
        <v>45</v>
      </c>
      <c r="G9" s="34">
        <v>120</v>
      </c>
      <c r="H9" s="35"/>
      <c r="I9" s="18">
        <f>G9*H9</f>
        <v>0</v>
      </c>
      <c r="J9" s="17"/>
      <c r="K9" s="25">
        <f>I9*1.08</f>
        <v>0</v>
      </c>
    </row>
    <row r="10" spans="1:11" ht="37.5" customHeight="1">
      <c r="A10" s="36" t="s">
        <v>5</v>
      </c>
      <c r="B10" s="31" t="s">
        <v>168</v>
      </c>
      <c r="C10" s="17"/>
      <c r="D10" s="56" t="s">
        <v>71</v>
      </c>
      <c r="E10" s="56" t="s">
        <v>185</v>
      </c>
      <c r="F10" s="32" t="s">
        <v>45</v>
      </c>
      <c r="G10" s="34">
        <v>150</v>
      </c>
      <c r="H10" s="35"/>
      <c r="I10" s="18">
        <f aca="true" t="shared" si="0" ref="I10:I30">G10*H10</f>
        <v>0</v>
      </c>
      <c r="J10" s="17"/>
      <c r="K10" s="25">
        <f aca="true" t="shared" si="1" ref="K10:K30">I10*1.08</f>
        <v>0</v>
      </c>
    </row>
    <row r="11" spans="1:11" ht="37.5" customHeight="1">
      <c r="A11" s="36" t="s">
        <v>6</v>
      </c>
      <c r="B11" s="31" t="s">
        <v>169</v>
      </c>
      <c r="C11" s="17"/>
      <c r="D11" s="56" t="s">
        <v>75</v>
      </c>
      <c r="E11" s="56" t="s">
        <v>186</v>
      </c>
      <c r="F11" s="32" t="s">
        <v>44</v>
      </c>
      <c r="G11" s="34">
        <v>2000</v>
      </c>
      <c r="H11" s="35"/>
      <c r="I11" s="18">
        <f t="shared" si="0"/>
        <v>0</v>
      </c>
      <c r="J11" s="17"/>
      <c r="K11" s="25">
        <f t="shared" si="1"/>
        <v>0</v>
      </c>
    </row>
    <row r="12" spans="1:11" ht="37.5" customHeight="1">
      <c r="A12" s="36" t="s">
        <v>7</v>
      </c>
      <c r="B12" s="31" t="s">
        <v>170</v>
      </c>
      <c r="C12" s="17"/>
      <c r="D12" s="56" t="s">
        <v>71</v>
      </c>
      <c r="E12" s="56" t="s">
        <v>187</v>
      </c>
      <c r="F12" s="32" t="s">
        <v>43</v>
      </c>
      <c r="G12" s="34">
        <v>660</v>
      </c>
      <c r="H12" s="35"/>
      <c r="I12" s="18">
        <f t="shared" si="0"/>
        <v>0</v>
      </c>
      <c r="J12" s="17"/>
      <c r="K12" s="25">
        <f t="shared" si="1"/>
        <v>0</v>
      </c>
    </row>
    <row r="13" spans="1:11" ht="37.5" customHeight="1">
      <c r="A13" s="36" t="s">
        <v>8</v>
      </c>
      <c r="B13" s="31" t="s">
        <v>170</v>
      </c>
      <c r="C13" s="17"/>
      <c r="D13" s="56" t="s">
        <v>71</v>
      </c>
      <c r="E13" s="56" t="s">
        <v>188</v>
      </c>
      <c r="F13" s="32" t="s">
        <v>43</v>
      </c>
      <c r="G13" s="34">
        <v>250</v>
      </c>
      <c r="H13" s="35"/>
      <c r="I13" s="18">
        <f t="shared" si="0"/>
        <v>0</v>
      </c>
      <c r="J13" s="17"/>
      <c r="K13" s="25">
        <f t="shared" si="1"/>
        <v>0</v>
      </c>
    </row>
    <row r="14" spans="1:11" ht="37.5" customHeight="1">
      <c r="A14" s="36" t="s">
        <v>9</v>
      </c>
      <c r="B14" s="31" t="s">
        <v>171</v>
      </c>
      <c r="C14" s="17"/>
      <c r="D14" s="56" t="s">
        <v>71</v>
      </c>
      <c r="E14" s="56" t="s">
        <v>189</v>
      </c>
      <c r="F14" s="32" t="s">
        <v>190</v>
      </c>
      <c r="G14" s="34">
        <v>3000</v>
      </c>
      <c r="H14" s="35"/>
      <c r="I14" s="18">
        <f t="shared" si="0"/>
        <v>0</v>
      </c>
      <c r="J14" s="17"/>
      <c r="K14" s="25">
        <f t="shared" si="1"/>
        <v>0</v>
      </c>
    </row>
    <row r="15" spans="1:11" ht="37.5" customHeight="1">
      <c r="A15" s="36" t="s">
        <v>10</v>
      </c>
      <c r="B15" s="31" t="s">
        <v>171</v>
      </c>
      <c r="C15" s="17"/>
      <c r="D15" s="56" t="s">
        <v>71</v>
      </c>
      <c r="E15" s="56" t="s">
        <v>191</v>
      </c>
      <c r="F15" s="32" t="s">
        <v>190</v>
      </c>
      <c r="G15" s="34">
        <v>450</v>
      </c>
      <c r="H15" s="35"/>
      <c r="I15" s="18">
        <f t="shared" si="0"/>
        <v>0</v>
      </c>
      <c r="J15" s="17"/>
      <c r="K15" s="25">
        <f t="shared" si="1"/>
        <v>0</v>
      </c>
    </row>
    <row r="16" spans="1:11" ht="37.5" customHeight="1">
      <c r="A16" s="36" t="s">
        <v>11</v>
      </c>
      <c r="B16" s="31" t="s">
        <v>172</v>
      </c>
      <c r="C16" s="17"/>
      <c r="D16" s="56" t="s">
        <v>75</v>
      </c>
      <c r="E16" s="56" t="s">
        <v>192</v>
      </c>
      <c r="F16" s="32" t="s">
        <v>45</v>
      </c>
      <c r="G16" s="34">
        <v>2800</v>
      </c>
      <c r="H16" s="35"/>
      <c r="I16" s="18">
        <f t="shared" si="0"/>
        <v>0</v>
      </c>
      <c r="J16" s="17"/>
      <c r="K16" s="25">
        <f t="shared" si="1"/>
        <v>0</v>
      </c>
    </row>
    <row r="17" spans="1:11" ht="37.5" customHeight="1">
      <c r="A17" s="36" t="s">
        <v>12</v>
      </c>
      <c r="B17" s="31" t="s">
        <v>173</v>
      </c>
      <c r="C17" s="17"/>
      <c r="D17" s="32" t="s">
        <v>75</v>
      </c>
      <c r="E17" s="56" t="s">
        <v>193</v>
      </c>
      <c r="F17" s="32" t="s">
        <v>45</v>
      </c>
      <c r="G17" s="34">
        <v>20</v>
      </c>
      <c r="H17" s="35"/>
      <c r="I17" s="18">
        <f t="shared" si="0"/>
        <v>0</v>
      </c>
      <c r="J17" s="17"/>
      <c r="K17" s="25">
        <f t="shared" si="1"/>
        <v>0</v>
      </c>
    </row>
    <row r="18" spans="1:11" ht="37.5" customHeight="1">
      <c r="A18" s="36" t="s">
        <v>13</v>
      </c>
      <c r="B18" s="57" t="s">
        <v>173</v>
      </c>
      <c r="C18" s="17"/>
      <c r="D18" s="56" t="s">
        <v>75</v>
      </c>
      <c r="E18" s="56" t="s">
        <v>194</v>
      </c>
      <c r="F18" s="32" t="s">
        <v>45</v>
      </c>
      <c r="G18" s="34">
        <v>140</v>
      </c>
      <c r="H18" s="35"/>
      <c r="I18" s="18">
        <f t="shared" si="0"/>
        <v>0</v>
      </c>
      <c r="J18" s="17"/>
      <c r="K18" s="25">
        <f t="shared" si="1"/>
        <v>0</v>
      </c>
    </row>
    <row r="19" spans="1:11" ht="37.5" customHeight="1">
      <c r="A19" s="36" t="s">
        <v>14</v>
      </c>
      <c r="B19" s="31" t="s">
        <v>174</v>
      </c>
      <c r="C19" s="17"/>
      <c r="D19" s="56" t="s">
        <v>75</v>
      </c>
      <c r="E19" s="56" t="s">
        <v>195</v>
      </c>
      <c r="F19" s="32" t="s">
        <v>45</v>
      </c>
      <c r="G19" s="34">
        <v>400</v>
      </c>
      <c r="H19" s="35"/>
      <c r="I19" s="18">
        <f t="shared" si="0"/>
        <v>0</v>
      </c>
      <c r="J19" s="17"/>
      <c r="K19" s="25">
        <f t="shared" si="1"/>
        <v>0</v>
      </c>
    </row>
    <row r="20" spans="1:11" ht="37.5" customHeight="1">
      <c r="A20" s="36" t="s">
        <v>15</v>
      </c>
      <c r="B20" s="31" t="s">
        <v>175</v>
      </c>
      <c r="C20" s="17"/>
      <c r="D20" s="56" t="s">
        <v>75</v>
      </c>
      <c r="E20" s="56" t="s">
        <v>196</v>
      </c>
      <c r="F20" s="32" t="s">
        <v>45</v>
      </c>
      <c r="G20" s="34">
        <v>15</v>
      </c>
      <c r="H20" s="35"/>
      <c r="I20" s="18">
        <f t="shared" si="0"/>
        <v>0</v>
      </c>
      <c r="J20" s="17"/>
      <c r="K20" s="25">
        <f t="shared" si="1"/>
        <v>0</v>
      </c>
    </row>
    <row r="21" spans="1:11" ht="37.5" customHeight="1">
      <c r="A21" s="36" t="s">
        <v>16</v>
      </c>
      <c r="B21" s="31" t="s">
        <v>176</v>
      </c>
      <c r="C21" s="17"/>
      <c r="D21" s="56" t="s">
        <v>75</v>
      </c>
      <c r="E21" s="56" t="s">
        <v>197</v>
      </c>
      <c r="F21" s="32" t="s">
        <v>45</v>
      </c>
      <c r="G21" s="34">
        <v>440</v>
      </c>
      <c r="H21" s="35"/>
      <c r="I21" s="18">
        <f t="shared" si="0"/>
        <v>0</v>
      </c>
      <c r="J21" s="17"/>
      <c r="K21" s="25">
        <f t="shared" si="1"/>
        <v>0</v>
      </c>
    </row>
    <row r="22" spans="1:11" ht="37.5" customHeight="1">
      <c r="A22" s="36" t="s">
        <v>17</v>
      </c>
      <c r="B22" s="31" t="s">
        <v>177</v>
      </c>
      <c r="C22" s="17"/>
      <c r="D22" s="56" t="s">
        <v>75</v>
      </c>
      <c r="E22" s="56" t="s">
        <v>198</v>
      </c>
      <c r="F22" s="32" t="s">
        <v>45</v>
      </c>
      <c r="G22" s="34">
        <v>5</v>
      </c>
      <c r="H22" s="35"/>
      <c r="I22" s="18">
        <f t="shared" si="0"/>
        <v>0</v>
      </c>
      <c r="J22" s="17"/>
      <c r="K22" s="25">
        <f t="shared" si="1"/>
        <v>0</v>
      </c>
    </row>
    <row r="23" spans="1:11" ht="37.5" customHeight="1">
      <c r="A23" s="36" t="s">
        <v>18</v>
      </c>
      <c r="B23" s="57" t="s">
        <v>178</v>
      </c>
      <c r="C23" s="17"/>
      <c r="D23" s="56" t="s">
        <v>71</v>
      </c>
      <c r="E23" s="56" t="s">
        <v>199</v>
      </c>
      <c r="F23" s="32" t="s">
        <v>45</v>
      </c>
      <c r="G23" s="34">
        <v>10</v>
      </c>
      <c r="H23" s="35"/>
      <c r="I23" s="18">
        <f t="shared" si="0"/>
        <v>0</v>
      </c>
      <c r="J23" s="17"/>
      <c r="K23" s="25">
        <f t="shared" si="1"/>
        <v>0</v>
      </c>
    </row>
    <row r="24" spans="1:11" ht="37.5" customHeight="1">
      <c r="A24" s="36" t="s">
        <v>19</v>
      </c>
      <c r="B24" s="57" t="s">
        <v>179</v>
      </c>
      <c r="C24" s="17"/>
      <c r="D24" s="56" t="s">
        <v>200</v>
      </c>
      <c r="E24" s="56" t="s">
        <v>201</v>
      </c>
      <c r="F24" s="32" t="s">
        <v>45</v>
      </c>
      <c r="G24" s="34">
        <v>260</v>
      </c>
      <c r="H24" s="35"/>
      <c r="I24" s="18">
        <f t="shared" si="0"/>
        <v>0</v>
      </c>
      <c r="J24" s="17"/>
      <c r="K24" s="25">
        <f t="shared" si="1"/>
        <v>0</v>
      </c>
    </row>
    <row r="25" spans="1:11" ht="37.5" customHeight="1">
      <c r="A25" s="36" t="s">
        <v>20</v>
      </c>
      <c r="B25" s="57" t="s">
        <v>180</v>
      </c>
      <c r="C25" s="17"/>
      <c r="D25" s="56" t="s">
        <v>75</v>
      </c>
      <c r="E25" s="56" t="s">
        <v>202</v>
      </c>
      <c r="F25" s="32" t="s">
        <v>45</v>
      </c>
      <c r="G25" s="34">
        <v>500</v>
      </c>
      <c r="H25" s="35"/>
      <c r="I25" s="18">
        <f t="shared" si="0"/>
        <v>0</v>
      </c>
      <c r="J25" s="17"/>
      <c r="K25" s="25">
        <f t="shared" si="1"/>
        <v>0</v>
      </c>
    </row>
    <row r="26" spans="1:11" ht="37.5" customHeight="1">
      <c r="A26" s="36" t="s">
        <v>21</v>
      </c>
      <c r="B26" s="31" t="s">
        <v>180</v>
      </c>
      <c r="C26" s="17"/>
      <c r="D26" s="32" t="s">
        <v>75</v>
      </c>
      <c r="E26" s="32" t="s">
        <v>203</v>
      </c>
      <c r="F26" s="32" t="s">
        <v>45</v>
      </c>
      <c r="G26" s="34">
        <v>200</v>
      </c>
      <c r="H26" s="35"/>
      <c r="I26" s="18">
        <f t="shared" si="0"/>
        <v>0</v>
      </c>
      <c r="J26" s="17"/>
      <c r="K26" s="25">
        <f t="shared" si="1"/>
        <v>0</v>
      </c>
    </row>
    <row r="27" spans="1:11" ht="37.5" customHeight="1">
      <c r="A27" s="36" t="s">
        <v>22</v>
      </c>
      <c r="B27" s="31" t="s">
        <v>180</v>
      </c>
      <c r="C27" s="17"/>
      <c r="D27" s="56" t="s">
        <v>75</v>
      </c>
      <c r="E27" s="56" t="s">
        <v>204</v>
      </c>
      <c r="F27" s="32" t="s">
        <v>45</v>
      </c>
      <c r="G27" s="34">
        <v>460</v>
      </c>
      <c r="H27" s="35"/>
      <c r="I27" s="18">
        <f t="shared" si="0"/>
        <v>0</v>
      </c>
      <c r="J27" s="17"/>
      <c r="K27" s="25">
        <f t="shared" si="1"/>
        <v>0</v>
      </c>
    </row>
    <row r="28" spans="1:11" ht="37.5" customHeight="1">
      <c r="A28" s="36" t="s">
        <v>23</v>
      </c>
      <c r="B28" s="31" t="s">
        <v>181</v>
      </c>
      <c r="C28" s="17"/>
      <c r="D28" s="56" t="s">
        <v>75</v>
      </c>
      <c r="E28" s="56"/>
      <c r="F28" s="32" t="s">
        <v>45</v>
      </c>
      <c r="G28" s="34">
        <v>20</v>
      </c>
      <c r="H28" s="35"/>
      <c r="I28" s="18">
        <f t="shared" si="0"/>
        <v>0</v>
      </c>
      <c r="J28" s="17"/>
      <c r="K28" s="25">
        <f t="shared" si="1"/>
        <v>0</v>
      </c>
    </row>
    <row r="29" spans="1:11" ht="37.5" customHeight="1">
      <c r="A29" s="36" t="s">
        <v>24</v>
      </c>
      <c r="B29" s="31" t="s">
        <v>182</v>
      </c>
      <c r="C29" s="17"/>
      <c r="D29" s="56" t="s">
        <v>71</v>
      </c>
      <c r="E29" s="56" t="s">
        <v>205</v>
      </c>
      <c r="F29" s="32" t="s">
        <v>206</v>
      </c>
      <c r="G29" s="34">
        <v>40</v>
      </c>
      <c r="H29" s="35"/>
      <c r="I29" s="18">
        <f t="shared" si="0"/>
        <v>0</v>
      </c>
      <c r="J29" s="17"/>
      <c r="K29" s="25">
        <f t="shared" si="1"/>
        <v>0</v>
      </c>
    </row>
    <row r="30" spans="1:11" ht="37.5" customHeight="1">
      <c r="A30" s="36" t="s">
        <v>25</v>
      </c>
      <c r="B30" s="31" t="s">
        <v>183</v>
      </c>
      <c r="C30" s="17"/>
      <c r="D30" s="56" t="s">
        <v>71</v>
      </c>
      <c r="E30" s="56" t="s">
        <v>207</v>
      </c>
      <c r="F30" s="32" t="s">
        <v>43</v>
      </c>
      <c r="G30" s="34">
        <v>145</v>
      </c>
      <c r="H30" s="35"/>
      <c r="I30" s="18">
        <f t="shared" si="0"/>
        <v>0</v>
      </c>
      <c r="J30" s="17"/>
      <c r="K30" s="25">
        <f t="shared" si="1"/>
        <v>0</v>
      </c>
    </row>
    <row r="31" spans="1:11" ht="29.25" customHeight="1">
      <c r="A31" s="42"/>
      <c r="B31" s="43"/>
      <c r="C31" s="43"/>
      <c r="D31" s="44"/>
      <c r="E31" s="43"/>
      <c r="F31" s="43"/>
      <c r="G31" s="43"/>
      <c r="H31" s="51" t="s">
        <v>47</v>
      </c>
      <c r="I31" s="48">
        <f>SUM(I9:I30)</f>
        <v>0</v>
      </c>
      <c r="J31" s="45"/>
      <c r="K31" s="49">
        <f>SUM(K9:K30)</f>
        <v>0</v>
      </c>
    </row>
    <row r="32" spans="1:11" ht="16.5" customHeight="1">
      <c r="A32" s="50" t="s">
        <v>214</v>
      </c>
      <c r="B32" s="43"/>
      <c r="C32" s="43"/>
      <c r="D32" s="44"/>
      <c r="E32" s="43"/>
      <c r="F32" s="43"/>
      <c r="G32" s="43"/>
      <c r="H32" s="43"/>
      <c r="I32" s="38" t="s">
        <v>39</v>
      </c>
      <c r="J32" s="37"/>
      <c r="K32" s="39" t="s">
        <v>40</v>
      </c>
    </row>
    <row r="33" spans="1:11" ht="16.5" customHeight="1">
      <c r="A33" s="46"/>
      <c r="K33" s="52"/>
    </row>
    <row r="34" spans="1:11" ht="16.5" customHeight="1">
      <c r="A34" s="47"/>
      <c r="B34" s="53"/>
      <c r="C34" s="53"/>
      <c r="D34" s="54"/>
      <c r="E34" s="53"/>
      <c r="F34" s="53"/>
      <c r="G34" s="53"/>
      <c r="H34" s="53"/>
      <c r="I34" s="53"/>
      <c r="J34" s="53"/>
      <c r="K34" s="55"/>
    </row>
    <row r="35" ht="12.75">
      <c r="A35" s="30"/>
    </row>
    <row r="36" spans="1:11" ht="15.75" customHeight="1">
      <c r="A36" s="40"/>
      <c r="B36" s="41"/>
      <c r="C36" s="41"/>
      <c r="D36" s="41"/>
      <c r="E36" s="41"/>
      <c r="F36" s="41"/>
      <c r="G36" s="41"/>
      <c r="H36" s="12"/>
      <c r="I36" s="13"/>
      <c r="K36" s="19"/>
    </row>
    <row r="37" spans="1:11" ht="60" customHeight="1">
      <c r="A37" s="61" t="s">
        <v>48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</row>
    <row r="38" spans="1:11" ht="15.75" customHeight="1">
      <c r="A38" s="41"/>
      <c r="B38" s="41"/>
      <c r="C38" s="41"/>
      <c r="D38" s="41"/>
      <c r="E38" s="41"/>
      <c r="F38" s="41"/>
      <c r="G38" s="41"/>
      <c r="H38" s="12"/>
      <c r="I38" s="13"/>
      <c r="K38" s="14"/>
    </row>
    <row r="39" spans="4:9" ht="19.5" customHeight="1">
      <c r="D39" s="7"/>
      <c r="I39" s="11"/>
    </row>
    <row r="40" spans="4:9" ht="12.75">
      <c r="D40" s="7"/>
      <c r="I40" s="11"/>
    </row>
    <row r="47" ht="12.75">
      <c r="I47" s="23"/>
    </row>
    <row r="48" ht="12.75">
      <c r="I48" s="24"/>
    </row>
    <row r="49" ht="12.75">
      <c r="K49" s="12"/>
    </row>
    <row r="50" ht="12.75">
      <c r="K50" s="12"/>
    </row>
  </sheetData>
  <sheetProtection/>
  <mergeCells count="4">
    <mergeCell ref="A4:K4"/>
    <mergeCell ref="A5:K5"/>
    <mergeCell ref="A6:K6"/>
    <mergeCell ref="A37:K37"/>
  </mergeCells>
  <printOptions horizontalCentered="1"/>
  <pageMargins left="0.3937007874015748" right="0.31496062992125984" top="0.5511811023622047" bottom="1.0236220472440944" header="0.31496062992125984" footer="0.31496062992125984"/>
  <pageSetup horizontalDpi="600" verticalDpi="600" orientation="landscape" paperSize="9" scale="85" r:id="rId1"/>
  <headerFooter>
    <oddFooter>&amp;C&amp;8&amp;P&amp;R
&amp;"Tahoma,Pogrubiony".........................................................................................................................
Podpis (podpisy) osób uprawnionych 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110" zoomScaleNormal="110" zoomScalePageLayoutView="110" workbookViewId="0" topLeftCell="A1">
      <selection activeCell="A9" sqref="A9"/>
    </sheetView>
  </sheetViews>
  <sheetFormatPr defaultColWidth="11.421875" defaultRowHeight="12.75"/>
  <cols>
    <col min="1" max="1" width="3.8515625" style="7" customWidth="1"/>
    <col min="2" max="2" width="29.7109375" style="7" customWidth="1"/>
    <col min="3" max="3" width="24.140625" style="7" customWidth="1"/>
    <col min="4" max="4" width="9.00390625" style="11" customWidth="1"/>
    <col min="5" max="5" width="14.140625" style="7" customWidth="1"/>
    <col min="6" max="6" width="11.8515625" style="7" customWidth="1"/>
    <col min="7" max="7" width="8.8515625" style="7" customWidth="1"/>
    <col min="8" max="8" width="15.7109375" style="7" customWidth="1"/>
    <col min="9" max="9" width="16.57421875" style="7" customWidth="1"/>
    <col min="10" max="10" width="15.57421875" style="7" customWidth="1"/>
    <col min="11" max="11" width="17.7109375" style="7" customWidth="1"/>
    <col min="12" max="16384" width="11.421875" style="7" customWidth="1"/>
  </cols>
  <sheetData>
    <row r="1" spans="5:11" s="1" customFormat="1" ht="9.75">
      <c r="E1" s="2"/>
      <c r="F1" s="2"/>
      <c r="G1" s="3"/>
      <c r="K1" s="33" t="s">
        <v>49</v>
      </c>
    </row>
    <row r="2" s="20" customFormat="1" ht="18" customHeight="1">
      <c r="A2" s="4" t="s">
        <v>33</v>
      </c>
    </row>
    <row r="3" spans="1:11" s="20" customFormat="1" ht="19.5" customHeight="1">
      <c r="A3" s="5" t="s">
        <v>34</v>
      </c>
      <c r="K3" s="6" t="s">
        <v>35</v>
      </c>
    </row>
    <row r="4" spans="1:11" s="21" customFormat="1" ht="29.25" customHeight="1">
      <c r="A4" s="58" t="s">
        <v>38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15" customFormat="1" ht="29.25" customHeight="1">
      <c r="A5" s="59" t="s">
        <v>37</v>
      </c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s="22" customFormat="1" ht="19.5" customHeight="1">
      <c r="A6" s="60" t="s">
        <v>208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2:7" s="8" customFormat="1" ht="14.25" thickBot="1">
      <c r="B7" s="9"/>
      <c r="C7" s="9"/>
      <c r="D7" s="10"/>
      <c r="E7" s="16"/>
      <c r="F7" s="16"/>
      <c r="G7" s="16"/>
    </row>
    <row r="8" spans="1:11" ht="47.25" customHeight="1">
      <c r="A8" s="26" t="s">
        <v>32</v>
      </c>
      <c r="B8" s="27" t="s">
        <v>3</v>
      </c>
      <c r="C8" s="27" t="s">
        <v>27</v>
      </c>
      <c r="D8" s="27" t="s">
        <v>0</v>
      </c>
      <c r="E8" s="27" t="s">
        <v>1</v>
      </c>
      <c r="F8" s="27" t="s">
        <v>2</v>
      </c>
      <c r="G8" s="27" t="s">
        <v>36</v>
      </c>
      <c r="H8" s="28" t="s">
        <v>31</v>
      </c>
      <c r="I8" s="27" t="s">
        <v>30</v>
      </c>
      <c r="J8" s="27" t="s">
        <v>28</v>
      </c>
      <c r="K8" s="29" t="s">
        <v>29</v>
      </c>
    </row>
    <row r="9" spans="1:11" ht="37.5" customHeight="1">
      <c r="A9" s="36" t="s">
        <v>4</v>
      </c>
      <c r="B9" s="57" t="s">
        <v>209</v>
      </c>
      <c r="C9" s="17"/>
      <c r="D9" s="56" t="s">
        <v>71</v>
      </c>
      <c r="E9" s="56" t="s">
        <v>41</v>
      </c>
      <c r="F9" s="32" t="s">
        <v>211</v>
      </c>
      <c r="G9" s="34">
        <v>90</v>
      </c>
      <c r="H9" s="35"/>
      <c r="I9" s="18">
        <f>G9*H9</f>
        <v>0</v>
      </c>
      <c r="J9" s="17"/>
      <c r="K9" s="25">
        <f>I9*1.08</f>
        <v>0</v>
      </c>
    </row>
    <row r="10" spans="1:11" ht="37.5" customHeight="1">
      <c r="A10" s="36" t="s">
        <v>5</v>
      </c>
      <c r="B10" s="57" t="s">
        <v>209</v>
      </c>
      <c r="C10" s="17"/>
      <c r="D10" s="56" t="s">
        <v>71</v>
      </c>
      <c r="E10" s="56" t="s">
        <v>41</v>
      </c>
      <c r="F10" s="32" t="s">
        <v>186</v>
      </c>
      <c r="G10" s="34">
        <v>300</v>
      </c>
      <c r="H10" s="35"/>
      <c r="I10" s="18">
        <f>G10*H10</f>
        <v>0</v>
      </c>
      <c r="J10" s="17"/>
      <c r="K10" s="25">
        <f>I10*1.08</f>
        <v>0</v>
      </c>
    </row>
    <row r="11" spans="1:11" ht="37.5" customHeight="1">
      <c r="A11" s="36" t="s">
        <v>6</v>
      </c>
      <c r="B11" s="31" t="s">
        <v>210</v>
      </c>
      <c r="C11" s="17"/>
      <c r="D11" s="56" t="s">
        <v>71</v>
      </c>
      <c r="E11" s="56" t="s">
        <v>41</v>
      </c>
      <c r="F11" s="32" t="s">
        <v>211</v>
      </c>
      <c r="G11" s="34">
        <v>25</v>
      </c>
      <c r="H11" s="35"/>
      <c r="I11" s="18">
        <f>G11*H11</f>
        <v>0</v>
      </c>
      <c r="J11" s="17"/>
      <c r="K11" s="25">
        <f>I11*1.08</f>
        <v>0</v>
      </c>
    </row>
    <row r="12" spans="1:11" ht="37.5" customHeight="1">
      <c r="A12" s="36" t="s">
        <v>7</v>
      </c>
      <c r="B12" s="31" t="s">
        <v>210</v>
      </c>
      <c r="C12" s="17"/>
      <c r="D12" s="56" t="s">
        <v>71</v>
      </c>
      <c r="E12" s="56" t="s">
        <v>41</v>
      </c>
      <c r="F12" s="32" t="s">
        <v>186</v>
      </c>
      <c r="G12" s="34">
        <v>73</v>
      </c>
      <c r="H12" s="35"/>
      <c r="I12" s="18">
        <f>G12*H12</f>
        <v>0</v>
      </c>
      <c r="J12" s="17"/>
      <c r="K12" s="25">
        <f>I12*1.08</f>
        <v>0</v>
      </c>
    </row>
    <row r="13" spans="1:11" ht="29.25" customHeight="1">
      <c r="A13" s="42"/>
      <c r="B13" s="43"/>
      <c r="C13" s="43"/>
      <c r="D13" s="44"/>
      <c r="E13" s="43"/>
      <c r="F13" s="43"/>
      <c r="G13" s="43"/>
      <c r="H13" s="51" t="s">
        <v>47</v>
      </c>
      <c r="I13" s="48">
        <f>SUM(I9:I12)</f>
        <v>0</v>
      </c>
      <c r="J13" s="45"/>
      <c r="K13" s="49">
        <f>SUM(K9:K12)</f>
        <v>0</v>
      </c>
    </row>
    <row r="14" spans="1:11" ht="16.5" customHeight="1">
      <c r="A14" s="50" t="s">
        <v>214</v>
      </c>
      <c r="B14" s="43"/>
      <c r="C14" s="43"/>
      <c r="D14" s="44"/>
      <c r="E14" s="43"/>
      <c r="F14" s="43"/>
      <c r="G14" s="43"/>
      <c r="H14" s="43"/>
      <c r="I14" s="38" t="s">
        <v>39</v>
      </c>
      <c r="J14" s="37"/>
      <c r="K14" s="39" t="s">
        <v>40</v>
      </c>
    </row>
    <row r="15" spans="1:11" ht="16.5" customHeight="1">
      <c r="A15" s="46"/>
      <c r="K15" s="52"/>
    </row>
    <row r="16" spans="1:11" ht="16.5" customHeight="1">
      <c r="A16" s="47"/>
      <c r="B16" s="53"/>
      <c r="C16" s="53"/>
      <c r="D16" s="54"/>
      <c r="E16" s="53"/>
      <c r="F16" s="53"/>
      <c r="G16" s="53"/>
      <c r="H16" s="53"/>
      <c r="I16" s="53"/>
      <c r="J16" s="53"/>
      <c r="K16" s="55"/>
    </row>
    <row r="17" ht="12.75">
      <c r="A17" s="30"/>
    </row>
    <row r="18" spans="1:11" ht="15.75" customHeight="1">
      <c r="A18" s="40"/>
      <c r="B18" s="41"/>
      <c r="C18" s="41"/>
      <c r="D18" s="41"/>
      <c r="E18" s="41"/>
      <c r="F18" s="41"/>
      <c r="G18" s="41"/>
      <c r="H18" s="12"/>
      <c r="I18" s="13"/>
      <c r="K18" s="19"/>
    </row>
    <row r="19" spans="1:11" ht="60" customHeight="1">
      <c r="A19" s="61" t="s">
        <v>48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ht="15.75" customHeight="1">
      <c r="A20" s="41"/>
      <c r="B20" s="41"/>
      <c r="C20" s="41"/>
      <c r="D20" s="41"/>
      <c r="E20" s="41"/>
      <c r="F20" s="41"/>
      <c r="G20" s="41"/>
      <c r="H20" s="12"/>
      <c r="I20" s="13"/>
      <c r="K20" s="14"/>
    </row>
    <row r="21" spans="4:9" ht="19.5" customHeight="1">
      <c r="D21" s="7"/>
      <c r="I21" s="11"/>
    </row>
    <row r="22" spans="4:9" ht="12.75">
      <c r="D22" s="7"/>
      <c r="I22" s="11"/>
    </row>
    <row r="29" ht="12.75">
      <c r="I29" s="23"/>
    </row>
    <row r="30" ht="12.75">
      <c r="I30" s="24"/>
    </row>
    <row r="31" ht="12.75">
      <c r="K31" s="12"/>
    </row>
    <row r="32" ht="12.75">
      <c r="K32" s="12"/>
    </row>
  </sheetData>
  <sheetProtection/>
  <mergeCells count="4">
    <mergeCell ref="A4:K4"/>
    <mergeCell ref="A5:K5"/>
    <mergeCell ref="A6:K6"/>
    <mergeCell ref="A19:K19"/>
  </mergeCells>
  <printOptions horizontalCentered="1"/>
  <pageMargins left="0.3937007874015748" right="0.31496062992125984" top="0.5511811023622047" bottom="0.984251968503937" header="0.31496062992125984" footer="0.31496062992125984"/>
  <pageSetup horizontalDpi="600" verticalDpi="600" orientation="landscape" paperSize="9" scale="80" r:id="rId1"/>
  <headerFooter>
    <oddFooter>&amp;C&amp;8&amp;P&amp;R&amp;"Tahoma,Pogrubiony"
..........................................................................................................................
Podpis (podpisy) osób uprawnionych 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justyna</dc:creator>
  <cp:keywords/>
  <dc:description/>
  <cp:lastModifiedBy>jkochan</cp:lastModifiedBy>
  <cp:lastPrinted>2019-06-21T06:42:07Z</cp:lastPrinted>
  <dcterms:created xsi:type="dcterms:W3CDTF">2009-03-16T12:35:56Z</dcterms:created>
  <dcterms:modified xsi:type="dcterms:W3CDTF">2019-06-21T06:42:11Z</dcterms:modified>
  <cp:category/>
  <cp:version/>
  <cp:contentType/>
  <cp:contentStatus/>
</cp:coreProperties>
</file>